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<sst xmlns="http://schemas.openxmlformats.org/spreadsheetml/2006/main" count="74" uniqueCount="74">
  <si>
    <t xml:space="preserve"/>
  </si>
  <si>
    <t xml:space="preserve">FBY010</t>
  </si>
  <si>
    <t xml:space="preserve">m²</t>
  </si>
  <si>
    <t xml:space="preserve">Tabique de placas de yeso laminado.</t>
  </si>
  <si>
    <r>
      <rPr>
        <sz val="8.25"/>
        <color rgb="FF000000"/>
        <rFont val="Arial"/>
        <family val="2"/>
      </rPr>
      <t xml:space="preserve">Tabique sencillo (15+48+15)/400 (48) (2 normal), con placas de yeso laminado, sobre banda acústica de dilatación autoadhesiva "KNAUF", formado por una estructura simple, con disposición normal "N" de los montantes; 78 mm de espesor total. El precio incluye la resolución de encuentros y puntos singulares y las ayudas de albañilería para instalaciones, pero no incluye el aislamiento a colocar entre los montantes.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</si>
  <si>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</si>
  <si>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</si>
  <si>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</si>
  <si>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</si>
  <si>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</si>
  <si>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</si>
  <si>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</si>
  <si>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mt12pck020b</t>
  </si>
  <si>
    <t xml:space="preserve">m</t>
  </si>
  <si>
    <t xml:space="preserve">Banda acústica de dilatación autoadhesiva de espuma de poliuretano de celdas cerradas "KNAUF", de 3,2 mm de espesor y 50 mm de anchura, resistencia térmica 0,10 m²K/W, conductividad térmica 0,032 W/(mK).</t>
  </si>
  <si>
    <t xml:space="preserve">mt12psg070c</t>
  </si>
  <si>
    <t xml:space="preserve">m</t>
  </si>
  <si>
    <t xml:space="preserve">Canal de perfil de acero galvanizado de 48 mm de anchura, según UNE-EN 14195.</t>
  </si>
  <si>
    <t xml:space="preserve">mt12psg060c</t>
  </si>
  <si>
    <t xml:space="preserve">m</t>
  </si>
  <si>
    <t xml:space="preserve">Montante de perfil de acero galvanizado de 48 mm de anchura, según UNE-EN 14195.</t>
  </si>
  <si>
    <t xml:space="preserve">mt12psg010b</t>
  </si>
  <si>
    <t xml:space="preserve">m²</t>
  </si>
  <si>
    <t xml:space="preserve">Placa de yeso laminado A / UNE-EN 520 - 1200 / longitud / 15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</si>
  <si>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</si>
  <si>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</si>
  <si>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</si>
  <si>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mt12psg220</t>
  </si>
  <si>
    <t xml:space="preserve">Ud</t>
  </si>
  <si>
    <t xml:space="preserve">Fijación compuesta por taco y tornillo 5x27.</t>
  </si>
  <si>
    <t xml:space="preserve">mt12psg035a</t>
  </si>
  <si>
    <t xml:space="preserve">kg</t>
  </si>
  <si>
    <t xml:space="preserve">Pasta de agarre, según UNE-EN 14496.</t>
  </si>
  <si>
    <t xml:space="preserve">mt12psg030a</t>
  </si>
  <si>
    <t xml:space="preserve">kg</t>
  </si>
  <si>
    <t xml:space="preserve">Pasta para juntas, según UNE-EN 13963.</t>
  </si>
  <si>
    <t xml:space="preserve">mt12psg040</t>
  </si>
  <si>
    <t xml:space="preserve">m</t>
  </si>
  <si>
    <t xml:space="preserve">Cinta de juntas.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</si>
  <si>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</si>
  <si>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</si>
  <si>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</si>
  <si>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</si>
  <si>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</si>
  <si>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</si>
  <si>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</si>
  <si>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</si>
  <si>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</si>
  <si>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</si>
  <si>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</si>
  <si>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</si>
  <si>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</si>
  <si>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</si>
  <si>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</si>
  <si>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</si>
  <si>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</si>
  <si>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</si>
  <si>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14195:2005</t>
  </si>
  <si>
    <t xml:space="preserve">3/4</t>
  </si>
  <si>
    <t xml:space="preserve">Perfilería  metálica  para  par ticiones,  muros  y techos  en  placas  de  yeso  laminado.  Definiciones requisitos  y  métodos  de  ensayo</t>
  </si>
  <si>
    <t xml:space="preserve">UNE-EN 14195:2005/AC:2006</t>
  </si>
  <si>
    <t xml:space="preserve">UNE-EN 520:2005/A1:2010</t>
  </si>
  <si>
    <t xml:space="preserve">3/4</t>
  </si>
  <si>
    <t xml:space="preserve">Placas de yeso laminado. Definiciones, especificaciones y métodos de ensayo.</t>
  </si>
  <si>
    <t xml:space="preserve">UNE-EN 14496:2006</t>
  </si>
  <si>
    <t xml:space="preserve">3/4</t>
  </si>
  <si>
    <t xml:space="preserve">Adhesivos a base de yeso para aislamiento térmico/acústico de paneles de composite y placas de yeso. Definiciones, requisitos y métodos de ensayo.</t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</si>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</sst>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08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1.200000</v>
      </c>
      <c r="H10" s="11"/>
      <c r="I10" s="12">
        <v>0.230000</v>
      </c>
      <c r="J10" s="12">
        <f ca="1">ROUND(INDIRECT(ADDRESS(ROW()+(0), COLUMN()+(-3), 1))*INDIRECT(ADDRESS(ROW()+(0), COLUMN()+(-1), 1)), 2)</f>
        <v>0.280000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0.700000</v>
      </c>
      <c r="H11" s="11"/>
      <c r="I11" s="12">
        <v>0.940000</v>
      </c>
      <c r="J11" s="12">
        <f ca="1">ROUND(INDIRECT(ADDRESS(ROW()+(0), COLUMN()+(-3), 1))*INDIRECT(ADDRESS(ROW()+(0), COLUMN()+(-1), 1)), 2)</f>
        <v>0.660000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2.750000</v>
      </c>
      <c r="H12" s="11"/>
      <c r="I12" s="12">
        <v>1.130000</v>
      </c>
      <c r="J12" s="12">
        <f ca="1">ROUND(INDIRECT(ADDRESS(ROW()+(0), COLUMN()+(-3), 1))*INDIRECT(ADDRESS(ROW()+(0), COLUMN()+(-1), 1)), 2)</f>
        <v>3.110000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2.100000</v>
      </c>
      <c r="H13" s="11"/>
      <c r="I13" s="12">
        <v>4.310000</v>
      </c>
      <c r="J13" s="12">
        <f ca="1">ROUND(INDIRECT(ADDRESS(ROW()+(0), COLUMN()+(-3), 1))*INDIRECT(ADDRESS(ROW()+(0), COLUMN()+(-1), 1)), 2)</f>
        <v>9.050000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38.000000</v>
      </c>
      <c r="H14" s="11"/>
      <c r="I14" s="12">
        <v>0.010000</v>
      </c>
      <c r="J14" s="12">
        <f ca="1">ROUND(INDIRECT(ADDRESS(ROW()+(0), COLUMN()+(-3), 1))*INDIRECT(ADDRESS(ROW()+(0), COLUMN()+(-1), 1)), 2)</f>
        <v>0.380000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1.600000</v>
      </c>
      <c r="H15" s="11"/>
      <c r="I15" s="12">
        <v>0.060000</v>
      </c>
      <c r="J15" s="12">
        <f ca="1">ROUND(INDIRECT(ADDRESS(ROW()+(0), COLUMN()+(-3), 1))*INDIRECT(ADDRESS(ROW()+(0), COLUMN()+(-1), 1)), 2)</f>
        <v>0.100000</v>
      </c>
    </row>
    <row r="16" spans="1:10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0.100000</v>
      </c>
      <c r="H16" s="11"/>
      <c r="I16" s="12">
        <v>0.470000</v>
      </c>
      <c r="J16" s="12">
        <f ca="1">ROUND(INDIRECT(ADDRESS(ROW()+(0), COLUMN()+(-3), 1))*INDIRECT(ADDRESS(ROW()+(0), COLUMN()+(-1), 1)), 2)</f>
        <v>0.050000</v>
      </c>
    </row>
    <row r="17" spans="1:10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0.600000</v>
      </c>
      <c r="H17" s="11"/>
      <c r="I17" s="12">
        <v>1.000000</v>
      </c>
      <c r="J17" s="12">
        <f ca="1">ROUND(INDIRECT(ADDRESS(ROW()+(0), COLUMN()+(-3), 1))*INDIRECT(ADDRESS(ROW()+(0), COLUMN()+(-1), 1)), 2)</f>
        <v>0.600000</v>
      </c>
    </row>
    <row r="18" spans="1:10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3">
        <v>3.200000</v>
      </c>
      <c r="H18" s="13"/>
      <c r="I18" s="14">
        <v>0.030000</v>
      </c>
      <c r="J18" s="14">
        <f ca="1">ROUND(INDIRECT(ADDRESS(ROW()+(0), COLUMN()+(-3), 1))*INDIRECT(ADDRESS(ROW()+(0), COLUMN()+(-1), 1)), 2)</f>
        <v>0.100000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39</v>
      </c>
      <c r="H19" s="9"/>
      <c r="I19" s="9"/>
      <c r="J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14.330000</v>
      </c>
    </row>
    <row r="20" spans="1:10" ht="13.50" thickBot="1" customHeight="1">
      <c r="A20" s="15">
        <v>2.000000</v>
      </c>
      <c r="B20" s="15"/>
      <c r="C20" s="15"/>
      <c r="D20" s="15"/>
      <c r="E20" s="18" t="s">
        <v>40</v>
      </c>
      <c r="F20" s="18"/>
      <c r="G20" s="18"/>
      <c r="H20" s="18"/>
      <c r="I20" s="15"/>
      <c r="J20" s="15"/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1">
        <v>0.299000</v>
      </c>
      <c r="H21" s="11"/>
      <c r="I21" s="12">
        <v>19.110000</v>
      </c>
      <c r="J21" s="12">
        <f ca="1">ROUND(INDIRECT(ADDRESS(ROW()+(0), COLUMN()+(-3), 1))*INDIRECT(ADDRESS(ROW()+(0), COLUMN()+(-1), 1)), 2)</f>
        <v>5.710000</v>
      </c>
    </row>
    <row r="22" spans="1:10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"/>
      <c r="G22" s="13">
        <v>0.299000</v>
      </c>
      <c r="H22" s="13"/>
      <c r="I22" s="14">
        <v>17.530000</v>
      </c>
      <c r="J22" s="14">
        <f ca="1">ROUND(INDIRECT(ADDRESS(ROW()+(0), COLUMN()+(-3), 1))*INDIRECT(ADDRESS(ROW()+(0), COLUMN()+(-1), 1)), 2)</f>
        <v>5.240000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47</v>
      </c>
      <c r="H23" s="9"/>
      <c r="I23" s="9"/>
      <c r="J23" s="17">
        <f ca="1">ROUND(SUM(INDIRECT(ADDRESS(ROW()+(-1), COLUMN()+(0), 1)),INDIRECT(ADDRESS(ROW()+(-2), COLUMN()+(0), 1))), 2)</f>
        <v>10.950000</v>
      </c>
    </row>
    <row r="24" spans="1:10" ht="13.50" thickBot="1" customHeight="1">
      <c r="A24" s="15">
        <v>3.000000</v>
      </c>
      <c r="B24" s="15"/>
      <c r="C24" s="15"/>
      <c r="D24" s="15"/>
      <c r="E24" s="18" t="s">
        <v>48</v>
      </c>
      <c r="F24" s="18"/>
      <c r="G24" s="18"/>
      <c r="H24" s="18"/>
      <c r="I24" s="15"/>
      <c r="J24" s="15"/>
    </row>
    <row r="25" spans="1:10" ht="13.50" thickBot="1" customHeight="1">
      <c r="A25" s="19"/>
      <c r="B25" s="19"/>
      <c r="C25" s="20" t="s">
        <v>49</v>
      </c>
      <c r="D25" s="20"/>
      <c r="E25" s="19" t="s">
        <v>50</v>
      </c>
      <c r="F25" s="19"/>
      <c r="G25" s="13">
        <v>2.000000</v>
      </c>
      <c r="H25" s="13"/>
      <c r="I25" s="14">
        <f ca="1">ROUND(SUM(INDIRECT(ADDRESS(ROW()+(-2), COLUMN()+(1), 1)),INDIRECT(ADDRESS(ROW()+(-6), COLUMN()+(1), 1))), 2)</f>
        <v>25.280000</v>
      </c>
      <c r="J25" s="14">
        <f ca="1">ROUND(INDIRECT(ADDRESS(ROW()+(0), COLUMN()+(-3), 1))*INDIRECT(ADDRESS(ROW()+(0), COLUMN()+(-1), 1))/100, 2)</f>
        <v>0.510000</v>
      </c>
    </row>
    <row r="26" spans="1:10" ht="13.50" thickBot="1" customHeight="1">
      <c r="A26" s="21" t="s">
        <v>51</v>
      </c>
      <c r="B26" s="21"/>
      <c r="C26" s="22"/>
      <c r="D26" s="22"/>
      <c r="E26" s="23"/>
      <c r="F26" s="23"/>
      <c r="G26" s="24" t="s">
        <v>52</v>
      </c>
      <c r="H26" s="24"/>
      <c r="I26" s="25"/>
      <c r="J26" s="26">
        <f ca="1">ROUND(SUM(INDIRECT(ADDRESS(ROW()+(-1), COLUMN()+(0), 1)),INDIRECT(ADDRESS(ROW()+(-3), COLUMN()+(0), 1)),INDIRECT(ADDRESS(ROW()+(-7), COLUMN()+(0), 1))), 2)</f>
        <v>25.790000</v>
      </c>
    </row>
    <row r="29" spans="1:10" ht="13.50" thickBot="1" customHeight="1">
      <c r="A29" s="27" t="s">
        <v>53</v>
      </c>
      <c r="B29" s="27"/>
      <c r="C29" s="27"/>
      <c r="D29" s="27"/>
      <c r="E29" s="27"/>
      <c r="F29" s="27" t="s">
        <v>54</v>
      </c>
      <c r="G29" s="27"/>
      <c r="H29" s="27" t="s">
        <v>55</v>
      </c>
      <c r="I29" s="27"/>
      <c r="J29" s="27" t="s">
        <v>56</v>
      </c>
    </row>
    <row r="30" spans="1:10" ht="13.50" thickBot="1" customHeight="1">
      <c r="A30" s="28" t="s">
        <v>57</v>
      </c>
      <c r="B30" s="28"/>
      <c r="C30" s="28"/>
      <c r="D30" s="28"/>
      <c r="E30" s="28"/>
      <c r="F30" s="29">
        <v>112006.000000</v>
      </c>
      <c r="G30" s="29"/>
      <c r="H30" s="29">
        <v>112007.000000</v>
      </c>
      <c r="I30" s="29"/>
      <c r="J30" s="29" t="s">
        <v>58</v>
      </c>
    </row>
    <row r="31" spans="1:10" ht="24.00" thickBot="1" customHeight="1">
      <c r="A31" s="30" t="s">
        <v>59</v>
      </c>
      <c r="B31" s="30"/>
      <c r="C31" s="30"/>
      <c r="D31" s="30"/>
      <c r="E31" s="30"/>
      <c r="F31" s="31"/>
      <c r="G31" s="31"/>
      <c r="H31" s="31"/>
      <c r="I31" s="31"/>
      <c r="J31" s="31"/>
    </row>
    <row r="32" spans="1:10" ht="13.50" thickBot="1" customHeight="1">
      <c r="A32" s="32" t="s">
        <v>60</v>
      </c>
      <c r="B32" s="32"/>
      <c r="C32" s="32"/>
      <c r="D32" s="32"/>
      <c r="E32" s="32"/>
      <c r="F32" s="33">
        <v>112007.000000</v>
      </c>
      <c r="G32" s="33"/>
      <c r="H32" s="33">
        <v>112007.000000</v>
      </c>
      <c r="I32" s="33"/>
      <c r="J32" s="33"/>
    </row>
    <row r="33" spans="1:10" ht="13.50" thickBot="1" customHeight="1">
      <c r="A33" s="28" t="s">
        <v>61</v>
      </c>
      <c r="B33" s="28"/>
      <c r="C33" s="28"/>
      <c r="D33" s="28"/>
      <c r="E33" s="28"/>
      <c r="F33" s="29">
        <v>162010.000000</v>
      </c>
      <c r="G33" s="29"/>
      <c r="H33" s="29">
        <v>1122010.000000</v>
      </c>
      <c r="I33" s="29"/>
      <c r="J33" s="29" t="s">
        <v>62</v>
      </c>
    </row>
    <row r="34" spans="1:10" ht="13.50" thickBot="1" customHeight="1">
      <c r="A34" s="32" t="s">
        <v>63</v>
      </c>
      <c r="B34" s="32"/>
      <c r="C34" s="32"/>
      <c r="D34" s="32"/>
      <c r="E34" s="32"/>
      <c r="F34" s="33"/>
      <c r="G34" s="33"/>
      <c r="H34" s="33"/>
      <c r="I34" s="33"/>
      <c r="J34" s="33"/>
    </row>
    <row r="35" spans="1:10" ht="13.50" thickBot="1" customHeight="1">
      <c r="A35" s="28" t="s">
        <v>64</v>
      </c>
      <c r="B35" s="28"/>
      <c r="C35" s="28"/>
      <c r="D35" s="28"/>
      <c r="E35" s="28"/>
      <c r="F35" s="29">
        <v>192006.000000</v>
      </c>
      <c r="G35" s="29"/>
      <c r="H35" s="29">
        <v>192007.000000</v>
      </c>
      <c r="I35" s="29"/>
      <c r="J35" s="29" t="s">
        <v>65</v>
      </c>
    </row>
    <row r="36" spans="1:10" ht="24.00" thickBot="1" customHeight="1">
      <c r="A36" s="32" t="s">
        <v>66</v>
      </c>
      <c r="B36" s="32"/>
      <c r="C36" s="32"/>
      <c r="D36" s="32"/>
      <c r="E36" s="32"/>
      <c r="F36" s="33"/>
      <c r="G36" s="33"/>
      <c r="H36" s="33"/>
      <c r="I36" s="33"/>
      <c r="J36" s="33"/>
    </row>
    <row r="37" spans="1:10" ht="13.50" thickBot="1" customHeight="1">
      <c r="A37" s="28" t="s">
        <v>67</v>
      </c>
      <c r="B37" s="28"/>
      <c r="C37" s="28"/>
      <c r="D37" s="28"/>
      <c r="E37" s="28"/>
      <c r="F37" s="29">
        <v>132006.000000</v>
      </c>
      <c r="G37" s="29"/>
      <c r="H37" s="29">
        <v>132007.000000</v>
      </c>
      <c r="I37" s="29"/>
      <c r="J37" s="29" t="s">
        <v>68</v>
      </c>
    </row>
    <row r="38" spans="1:10" ht="13.50" thickBot="1" customHeight="1">
      <c r="A38" s="30" t="s">
        <v>69</v>
      </c>
      <c r="B38" s="30"/>
      <c r="C38" s="30"/>
      <c r="D38" s="30"/>
      <c r="E38" s="30"/>
      <c r="F38" s="31"/>
      <c r="G38" s="31"/>
      <c r="H38" s="31"/>
      <c r="I38" s="31"/>
      <c r="J38" s="31"/>
    </row>
    <row r="39" spans="1:10" ht="13.50" thickBot="1" customHeight="1">
      <c r="A39" s="32" t="s">
        <v>70</v>
      </c>
      <c r="B39" s="32"/>
      <c r="C39" s="32"/>
      <c r="D39" s="32"/>
      <c r="E39" s="32"/>
      <c r="F39" s="33">
        <v>112007.000000</v>
      </c>
      <c r="G39" s="33"/>
      <c r="H39" s="33">
        <v>112007.000000</v>
      </c>
      <c r="I39" s="33"/>
      <c r="J39" s="33"/>
    </row>
    <row r="42" spans="1:1" ht="33.75" thickBot="1" customHeight="1">
      <c r="A42" s="1" t="s">
        <v>71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72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73</v>
      </c>
      <c r="B44" s="1"/>
      <c r="C44" s="1"/>
      <c r="D44" s="1"/>
      <c r="E44" s="1"/>
      <c r="F44" s="1"/>
      <c r="G44" s="1"/>
      <c r="H44" s="1"/>
      <c r="I44" s="1"/>
      <c r="J44" s="1"/>
    </row>
  </sheetData>
  <mergeCells count="11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0:B20"/>
    <mergeCell ref="C20:D20"/>
    <mergeCell ref="E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F26"/>
    <mergeCell ref="G26:I26"/>
    <mergeCell ref="A29:E29"/>
    <mergeCell ref="F29:G29"/>
    <mergeCell ref="H29:I29"/>
    <mergeCell ref="A30:E30"/>
    <mergeCell ref="F30:G30"/>
    <mergeCell ref="H30:I30"/>
    <mergeCell ref="J30:J32"/>
    <mergeCell ref="A31:E31"/>
    <mergeCell ref="F31:G31"/>
    <mergeCell ref="H31:I31"/>
    <mergeCell ref="A32:E32"/>
    <mergeCell ref="F32:G32"/>
    <mergeCell ref="H32:I32"/>
    <mergeCell ref="A33:E33"/>
    <mergeCell ref="F33:G34"/>
    <mergeCell ref="H33:I34"/>
    <mergeCell ref="J33:J34"/>
    <mergeCell ref="A34:E34"/>
    <mergeCell ref="A35:E35"/>
    <mergeCell ref="F35:G36"/>
    <mergeCell ref="H35:I36"/>
    <mergeCell ref="J35:J36"/>
    <mergeCell ref="A36:E36"/>
    <mergeCell ref="A37:E37"/>
    <mergeCell ref="F37:G37"/>
    <mergeCell ref="H37:I37"/>
    <mergeCell ref="J37:J39"/>
    <mergeCell ref="A38:E38"/>
    <mergeCell ref="F38:G38"/>
    <mergeCell ref="H38:I38"/>
    <mergeCell ref="A39:E39"/>
    <mergeCell ref="F39:G39"/>
    <mergeCell ref="H39:I39"/>
    <mergeCell ref="A42:J42"/>
    <mergeCell ref="A43:J43"/>
    <mergeCell ref="A44:J44"/>
  </mergeCells>
  <pageMargins left="0.147638" right="0.147638" top="0.206693" bottom="0.206693" header="0.0" footer="0.0"/>
  <pageSetup paperSize="9" orientation="portrait"/>
  <rowBreaks count="0" manualBreakCount="0">
    </rowBreaks>
</worksheet>
</file>