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<sst xmlns="http://schemas.openxmlformats.org/spreadsheetml/2006/main" count="95" uniqueCount="95">
  <si>
    <t xml:space="preserve"/>
  </si>
  <si>
    <t xml:space="preserve">FBY020</t>
  </si>
  <si>
    <t xml:space="preserve">m²</t>
  </si>
  <si>
    <t xml:space="preserve">Entramado autoportante de placas de yeso laminado, para cerramiento de hueco de ascensor, sistema Shaftwall "KNAUF".</t>
  </si>
  <si>
    <r>
      <rPr>
        <b/>
        <sz val="8.25"/>
        <color rgb="FF000000"/>
        <rFont val="Arial"/>
        <family val="2"/>
      </rPr>
      <t xml:space="preserve">Cerramiento de hueco de ascensor mediante el sistema Shaftwall W635.es, de tabique especial (20+60 + 70+15+15+15)/600 LM - (CT 60 + 70) (1 maciza (DFH2) y 3 cortafuego (DF)), con placas de yeso laminado, sobre bandas acústicas "KNAUF", colocadas en la base del tabique, formado por una estructura doble, de montantes tipo CT 60 y montantes tipo estándar con disposición reforzada "H"; aislamiento entre montantes de tipo CT con panel semirrígido de lana mineral, espesor 45 mm, y entre montantes de tipo estándar con panel semirrígido de lana mineral, espesor 65 mm; 195 mm de espesor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195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</si>
  <si>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</si>
  <si>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</si>
  <si>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</si>
  <si>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</si>
  <si>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</si>
  <si>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</si>
  <si>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</si>
  <si>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mt12pck020b</t>
  </si>
  <si>
    <t xml:space="preserve">m</t>
  </si>
  <si>
    <t xml:space="preserve">Banda acústica de dilatación autoadhesiva de espuma de poliuretano de celdas cerradas "KNAUF", de 3,2 mm de espesor y 50 mm de anchura, resistencia térmica 0,10 m²K/W, conductividad térmica 0,032 W/(mK).</t>
  </si>
  <si>
    <t xml:space="preserve">mt12sak030a</t>
  </si>
  <si>
    <t xml:space="preserve">m</t>
  </si>
  <si>
    <t xml:space="preserve">Canal CT 62 "KNAUF", de acero galvanizado, según UNE-EN 14195.</t>
  </si>
  <si>
    <t xml:space="preserve">mt12psg220</t>
  </si>
  <si>
    <t xml:space="preserve">Ud</t>
  </si>
  <si>
    <t xml:space="preserve">Fijación compuesta por taco y tornillo 5x27.</t>
  </si>
  <si>
    <t xml:space="preserve">mt12sak020a</t>
  </si>
  <si>
    <t xml:space="preserve">m</t>
  </si>
  <si>
    <t xml:space="preserve">Montante CT 60 "KNAUF", de acero galvanizado, según UNE-EN 14195.</t>
  </si>
  <si>
    <t xml:space="preserve">mt12sak010a</t>
  </si>
  <si>
    <t xml:space="preserve">m²</t>
  </si>
  <si>
    <t xml:space="preserve">Placa de yeso laminado DFH2 / UNE-EN 520 - 600 / 3000 / 20 / borde cuadrado, maciza "KNAUF", Euroclase A2-s1, d0 de reacción al fuego.</t>
  </si>
  <si>
    <t xml:space="preserve">mt16lra060a</t>
  </si>
  <si>
    <t xml:space="preserve">m²</t>
  </si>
  <si>
    <t xml:space="preserve">Panel semirrígido de lana mineral, espesor 45 mm, según UNE-EN 13162.</t>
  </si>
  <si>
    <t xml:space="preserve">mt12pfk020d</t>
  </si>
  <si>
    <t xml:space="preserve">m</t>
  </si>
  <si>
    <t xml:space="preserve">Canal 70/30 "KNAUF" de acero galvanizado, según UNE-EN 14195.</t>
  </si>
  <si>
    <t xml:space="preserve">mt12pfk010d</t>
  </si>
  <si>
    <t xml:space="preserve">m</t>
  </si>
  <si>
    <t xml:space="preserve">Montante 70/40 "KNAUF" de acero galvanizado, según UNE-EN 14195.</t>
  </si>
  <si>
    <t xml:space="preserve">mt16lra060b</t>
  </si>
  <si>
    <t xml:space="preserve">m²</t>
  </si>
  <si>
    <t xml:space="preserve">Panel semirrígido de lana mineral, espesor 65 mm, según UNE-EN 13162.</t>
  </si>
  <si>
    <t xml:space="preserve">mt12ppk010j</t>
  </si>
  <si>
    <t xml:space="preserve">m²</t>
  </si>
  <si>
    <t xml:space="preserve">Placa de yeso laminado DF / UNE-EN 520 - 1200 / longitud / 15 / borde afinado, cortafuego "KNAUF".</t>
  </si>
  <si>
    <t xml:space="preserve">mt12ptk010cd</t>
  </si>
  <si>
    <t xml:space="preserve">Ud</t>
  </si>
  <si>
    <t xml:space="preserve">Tornillo autoperforante TN "KNAUF" 3,5x25.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</si>
  <si>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</si>
  <si>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</si>
  <si>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</si>
  <si>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</si>
  <si>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</si>
  <si>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</si>
  <si>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</si>
  <si>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</si>
  <si>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</si>
  <si>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</si>
  <si>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</si>
  <si>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"KNAUF", según UNE-EN 13963.</t>
  </si>
  <si>
    <t xml:space="preserve">mt12pck010a</t>
  </si>
  <si>
    <t xml:space="preserve">m</t>
  </si>
  <si>
    <t xml:space="preserve">Cinta de juntas "KNAUF"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</si>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</sst>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2.400000</v>
      </c>
      <c r="H10" s="10"/>
      <c r="I10" s="11">
        <v>0.310000</v>
      </c>
      <c r="J10" s="11">
        <f ca="1">ROUND(INDIRECT(ADDRESS(ROW()+(0), COLUMN()+(-3), 1))*INDIRECT(ADDRESS(ROW()+(0), COLUMN()+(-1), 1)), 2)</f>
        <v>0.740000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0.700000</v>
      </c>
      <c r="H11" s="10"/>
      <c r="I11" s="11">
        <v>12.040000</v>
      </c>
      <c r="J11" s="11">
        <f ca="1">ROUND(INDIRECT(ADDRESS(ROW()+(0), COLUMN()+(-3), 1))*INDIRECT(ADDRESS(ROW()+(0), COLUMN()+(-1), 1)), 2)</f>
        <v>8.430000</v>
      </c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3.200000</v>
      </c>
      <c r="H12" s="10"/>
      <c r="I12" s="11">
        <v>0.060000</v>
      </c>
      <c r="J12" s="11">
        <f ca="1">ROUND(INDIRECT(ADDRESS(ROW()+(0), COLUMN()+(-3), 1))*INDIRECT(ADDRESS(ROW()+(0), COLUMN()+(-1), 1)), 2)</f>
        <v>0.190000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2.000000</v>
      </c>
      <c r="H13" s="10"/>
      <c r="I13" s="11">
        <v>15.270000</v>
      </c>
      <c r="J13" s="11">
        <f ca="1">ROUND(INDIRECT(ADDRESS(ROW()+(0), COLUMN()+(-3), 1))*INDIRECT(ADDRESS(ROW()+(0), COLUMN()+(-1), 1)), 2)</f>
        <v>30.540000</v>
      </c>
    </row>
    <row r="14" spans="1:10" ht="34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1.000000</v>
      </c>
      <c r="H14" s="10"/>
      <c r="I14" s="11">
        <v>12.250000</v>
      </c>
      <c r="J14" s="11">
        <f ca="1">ROUND(INDIRECT(ADDRESS(ROW()+(0), COLUMN()+(-3), 1))*INDIRECT(ADDRESS(ROW()+(0), COLUMN()+(-1), 1)), 2)</f>
        <v>12.250000</v>
      </c>
    </row>
    <row r="15" spans="1:10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1.050000</v>
      </c>
      <c r="H15" s="10"/>
      <c r="I15" s="11">
        <v>2.790000</v>
      </c>
      <c r="J15" s="11">
        <f ca="1">ROUND(INDIRECT(ADDRESS(ROW()+(0), COLUMN()+(-3), 1))*INDIRECT(ADDRESS(ROW()+(0), COLUMN()+(-1), 1)), 2)</f>
        <v>2.930000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0.700000</v>
      </c>
      <c r="H16" s="10"/>
      <c r="I16" s="11">
        <v>1.380000</v>
      </c>
      <c r="J16" s="11">
        <f ca="1">ROUND(INDIRECT(ADDRESS(ROW()+(0), COLUMN()+(-3), 1))*INDIRECT(ADDRESS(ROW()+(0), COLUMN()+(-1), 1)), 2)</f>
        <v>0.970000</v>
      </c>
    </row>
    <row r="17" spans="1:10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0">
        <v>4.000000</v>
      </c>
      <c r="H17" s="10"/>
      <c r="I17" s="11">
        <v>1.820000</v>
      </c>
      <c r="J17" s="11">
        <f ca="1">ROUND(INDIRECT(ADDRESS(ROW()+(0), COLUMN()+(-3), 1))*INDIRECT(ADDRESS(ROW()+(0), COLUMN()+(-1), 1)), 2)</f>
        <v>7.280000</v>
      </c>
    </row>
    <row r="18" spans="1:10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"/>
      <c r="G18" s="10">
        <v>1.050000</v>
      </c>
      <c r="H18" s="10"/>
      <c r="I18" s="11">
        <v>3.620000</v>
      </c>
      <c r="J18" s="11">
        <f ca="1">ROUND(INDIRECT(ADDRESS(ROW()+(0), COLUMN()+(-3), 1))*INDIRECT(ADDRESS(ROW()+(0), COLUMN()+(-1), 1)), 2)</f>
        <v>3.800000</v>
      </c>
    </row>
    <row r="19" spans="1:10" ht="24.0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"/>
      <c r="G19" s="10">
        <v>3.000000</v>
      </c>
      <c r="H19" s="10"/>
      <c r="I19" s="11">
        <v>9.950000</v>
      </c>
      <c r="J19" s="11">
        <f ca="1">ROUND(INDIRECT(ADDRESS(ROW()+(0), COLUMN()+(-3), 1))*INDIRECT(ADDRESS(ROW()+(0), COLUMN()+(-1), 1)), 2)</f>
        <v>29.850000</v>
      </c>
    </row>
    <row r="20" spans="1:10" ht="13.5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"/>
      <c r="G20" s="10">
        <v>8.000000</v>
      </c>
      <c r="H20" s="10"/>
      <c r="I20" s="11">
        <v>0.010000</v>
      </c>
      <c r="J20" s="11">
        <f ca="1">ROUND(INDIRECT(ADDRESS(ROW()+(0), COLUMN()+(-3), 1))*INDIRECT(ADDRESS(ROW()+(0), COLUMN()+(-1), 1)), 2)</f>
        <v>0.080000</v>
      </c>
    </row>
    <row r="21" spans="1:10" ht="13.5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"/>
      <c r="G21" s="10">
        <v>15.000000</v>
      </c>
      <c r="H21" s="10"/>
      <c r="I21" s="11">
        <v>0.020000</v>
      </c>
      <c r="J21" s="11">
        <f ca="1">ROUND(INDIRECT(ADDRESS(ROW()+(0), COLUMN()+(-3), 1))*INDIRECT(ADDRESS(ROW()+(0), COLUMN()+(-1), 1)), 2)</f>
        <v>0.300000</v>
      </c>
    </row>
    <row r="22" spans="1:10" ht="13.50" thickBot="1" customHeight="1">
      <c r="A22" s="1" t="s">
        <v>48</v>
      </c>
      <c r="B22" s="1"/>
      <c r="C22" s="9" t="s">
        <v>49</v>
      </c>
      <c r="D22" s="9"/>
      <c r="E22" s="1" t="s">
        <v>50</v>
      </c>
      <c r="F22" s="1"/>
      <c r="G22" s="10">
        <v>15.000000</v>
      </c>
      <c r="H22" s="10"/>
      <c r="I22" s="11">
        <v>0.020000</v>
      </c>
      <c r="J22" s="11">
        <f ca="1">ROUND(INDIRECT(ADDRESS(ROW()+(0), COLUMN()+(-3), 1))*INDIRECT(ADDRESS(ROW()+(0), COLUMN()+(-1), 1)), 2)</f>
        <v>0.300000</v>
      </c>
    </row>
    <row r="23" spans="1:10" ht="13.50" thickBot="1" customHeight="1">
      <c r="A23" s="1" t="s">
        <v>51</v>
      </c>
      <c r="B23" s="1"/>
      <c r="C23" s="9" t="s">
        <v>52</v>
      </c>
      <c r="D23" s="9"/>
      <c r="E23" s="1" t="s">
        <v>53</v>
      </c>
      <c r="F23" s="1"/>
      <c r="G23" s="10">
        <v>15.000000</v>
      </c>
      <c r="H23" s="10"/>
      <c r="I23" s="11">
        <v>0.080000</v>
      </c>
      <c r="J23" s="11">
        <f ca="1">ROUND(INDIRECT(ADDRESS(ROW()+(0), COLUMN()+(-3), 1))*INDIRECT(ADDRESS(ROW()+(0), COLUMN()+(-1), 1)), 2)</f>
        <v>1.200000</v>
      </c>
    </row>
    <row r="24" spans="1:10" ht="13.50" thickBot="1" customHeight="1">
      <c r="A24" s="1" t="s">
        <v>54</v>
      </c>
      <c r="B24" s="1"/>
      <c r="C24" s="9" t="s">
        <v>55</v>
      </c>
      <c r="D24" s="9"/>
      <c r="E24" s="1" t="s">
        <v>56</v>
      </c>
      <c r="F24" s="1"/>
      <c r="G24" s="10">
        <v>1.400000</v>
      </c>
      <c r="H24" s="10"/>
      <c r="I24" s="11">
        <v>1.450000</v>
      </c>
      <c r="J24" s="11">
        <f ca="1">ROUND(INDIRECT(ADDRESS(ROW()+(0), COLUMN()+(-3), 1))*INDIRECT(ADDRESS(ROW()+(0), COLUMN()+(-1), 1)), 2)</f>
        <v>2.030000</v>
      </c>
    </row>
    <row r="25" spans="1:10" ht="13.50" thickBot="1" customHeight="1">
      <c r="A25" s="1" t="s">
        <v>57</v>
      </c>
      <c r="B25" s="1"/>
      <c r="C25" s="9" t="s">
        <v>58</v>
      </c>
      <c r="D25" s="9"/>
      <c r="E25" s="1" t="s">
        <v>59</v>
      </c>
      <c r="F25" s="1"/>
      <c r="G25" s="12">
        <v>1.600000</v>
      </c>
      <c r="H25" s="12"/>
      <c r="I25" s="13">
        <v>0.040000</v>
      </c>
      <c r="J25" s="13">
        <f ca="1">ROUND(INDIRECT(ADDRESS(ROW()+(0), COLUMN()+(-3), 1))*INDIRECT(ADDRESS(ROW()+(0), COLUMN()+(-1), 1)), 2)</f>
        <v>0.060000</v>
      </c>
    </row>
    <row r="26" spans="1:10" ht="13.50" thickBot="1" customHeight="1">
      <c r="A26" s="14"/>
      <c r="B26" s="14"/>
      <c r="C26" s="14"/>
      <c r="D26" s="14"/>
      <c r="E26" s="14"/>
      <c r="F26" s="14"/>
      <c r="G26" s="8" t="s">
        <v>60</v>
      </c>
      <c r="H26" s="8"/>
      <c r="I26" s="8"/>
      <c r="J2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100.950000</v>
      </c>
    </row>
    <row r="27" spans="1:10" ht="13.50" thickBot="1" customHeight="1">
      <c r="A27" s="14">
        <v>2.000000</v>
      </c>
      <c r="B27" s="14"/>
      <c r="C27" s="14"/>
      <c r="D27" s="14"/>
      <c r="E27" s="17" t="s">
        <v>61</v>
      </c>
      <c r="F27" s="17"/>
      <c r="G27" s="17"/>
      <c r="H27" s="17"/>
      <c r="I27" s="14"/>
      <c r="J27" s="14"/>
    </row>
    <row r="28" spans="1:10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"/>
      <c r="G28" s="10">
        <v>0.683000</v>
      </c>
      <c r="H28" s="10"/>
      <c r="I28" s="11">
        <v>17.820000</v>
      </c>
      <c r="J28" s="11">
        <f ca="1">ROUND(INDIRECT(ADDRESS(ROW()+(0), COLUMN()+(-3), 1))*INDIRECT(ADDRESS(ROW()+(0), COLUMN()+(-1), 1)), 2)</f>
        <v>12.170000</v>
      </c>
    </row>
    <row r="29" spans="1:10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"/>
      <c r="G29" s="12">
        <v>0.683000</v>
      </c>
      <c r="H29" s="12"/>
      <c r="I29" s="13">
        <v>16.130000</v>
      </c>
      <c r="J29" s="13">
        <f ca="1">ROUND(INDIRECT(ADDRESS(ROW()+(0), COLUMN()+(-3), 1))*INDIRECT(ADDRESS(ROW()+(0), COLUMN()+(-1), 1)), 2)</f>
        <v>11.020000</v>
      </c>
    </row>
    <row r="30" spans="1:10" ht="13.50" thickBot="1" customHeight="1">
      <c r="A30" s="14"/>
      <c r="B30" s="14"/>
      <c r="C30" s="14"/>
      <c r="D30" s="14"/>
      <c r="E30" s="14"/>
      <c r="F30" s="14"/>
      <c r="G30" s="8" t="s">
        <v>68</v>
      </c>
      <c r="H30" s="8"/>
      <c r="I30" s="8"/>
      <c r="J30" s="16">
        <f ca="1">ROUND(SUM(INDIRECT(ADDRESS(ROW()+(-1), COLUMN()+(0), 1)),INDIRECT(ADDRESS(ROW()+(-2), COLUMN()+(0), 1))), 2)</f>
        <v>23.190000</v>
      </c>
    </row>
    <row r="31" spans="1:10" ht="13.50" thickBot="1" customHeight="1">
      <c r="A31" s="14">
        <v>3.000000</v>
      </c>
      <c r="B31" s="14"/>
      <c r="C31" s="14"/>
      <c r="D31" s="14"/>
      <c r="E31" s="17" t="s">
        <v>69</v>
      </c>
      <c r="F31" s="17"/>
      <c r="G31" s="17"/>
      <c r="H31" s="17"/>
      <c r="I31" s="14"/>
      <c r="J31" s="14"/>
    </row>
    <row r="32" spans="1:10" ht="13.50" thickBot="1" customHeight="1">
      <c r="A32" s="18"/>
      <c r="B32" s="18"/>
      <c r="C32" s="19" t="s">
        <v>70</v>
      </c>
      <c r="D32" s="19"/>
      <c r="E32" s="18" t="s">
        <v>71</v>
      </c>
      <c r="F32" s="18"/>
      <c r="G32" s="12">
        <v>2.000000</v>
      </c>
      <c r="H32" s="12"/>
      <c r="I32" s="13">
        <f ca="1">ROUND(SUM(INDIRECT(ADDRESS(ROW()+(-2), COLUMN()+(1), 1)),INDIRECT(ADDRESS(ROW()+(-6), COLUMN()+(1), 1))), 2)</f>
        <v>124.140000</v>
      </c>
      <c r="J32" s="13">
        <f ca="1">ROUND(INDIRECT(ADDRESS(ROW()+(0), COLUMN()+(-3), 1))*INDIRECT(ADDRESS(ROW()+(0), COLUMN()+(-1), 1))/100, 2)</f>
        <v>2.480000</v>
      </c>
    </row>
    <row r="33" spans="1:10" ht="13.50" thickBot="1" customHeight="1">
      <c r="A33" s="20" t="s">
        <v>72</v>
      </c>
      <c r="B33" s="20"/>
      <c r="C33" s="21"/>
      <c r="D33" s="21"/>
      <c r="E33" s="22"/>
      <c r="F33" s="22"/>
      <c r="G33" s="23" t="s">
        <v>73</v>
      </c>
      <c r="H33" s="23"/>
      <c r="I33" s="24"/>
      <c r="J33" s="25">
        <f ca="1">ROUND(SUM(INDIRECT(ADDRESS(ROW()+(-1), COLUMN()+(0), 1)),INDIRECT(ADDRESS(ROW()+(-3), COLUMN()+(0), 1)),INDIRECT(ADDRESS(ROW()+(-7), COLUMN()+(0), 1))), 2)</f>
        <v>126.620000</v>
      </c>
    </row>
    <row r="36" spans="1:10" ht="13.50" thickBot="1" customHeight="1">
      <c r="A36" s="26" t="s">
        <v>74</v>
      </c>
      <c r="B36" s="26"/>
      <c r="C36" s="26"/>
      <c r="D36" s="26"/>
      <c r="E36" s="26"/>
      <c r="F36" s="26" t="s">
        <v>75</v>
      </c>
      <c r="G36" s="26"/>
      <c r="H36" s="26" t="s">
        <v>76</v>
      </c>
      <c r="I36" s="26"/>
      <c r="J36" s="26" t="s">
        <v>77</v>
      </c>
    </row>
    <row r="37" spans="1:10" ht="13.50" thickBot="1" customHeight="1">
      <c r="A37" s="27" t="s">
        <v>78</v>
      </c>
      <c r="B37" s="27"/>
      <c r="C37" s="27"/>
      <c r="D37" s="27"/>
      <c r="E37" s="27"/>
      <c r="F37" s="28">
        <v>1072015.000000</v>
      </c>
      <c r="G37" s="28"/>
      <c r="H37" s="28">
        <v>1072016.000000</v>
      </c>
      <c r="I37" s="28"/>
      <c r="J37" s="28" t="s">
        <v>79</v>
      </c>
    </row>
    <row r="38" spans="1:10" ht="24.00" thickBot="1" customHeight="1">
      <c r="A38" s="29" t="s">
        <v>80</v>
      </c>
      <c r="B38" s="29"/>
      <c r="C38" s="29"/>
      <c r="D38" s="29"/>
      <c r="E38" s="29"/>
      <c r="F38" s="30"/>
      <c r="G38" s="30"/>
      <c r="H38" s="30"/>
      <c r="I38" s="30"/>
      <c r="J38" s="30"/>
    </row>
    <row r="39" spans="1:10" ht="13.50" thickBot="1" customHeight="1">
      <c r="A39" s="27" t="s">
        <v>81</v>
      </c>
      <c r="B39" s="27"/>
      <c r="C39" s="27"/>
      <c r="D39" s="27"/>
      <c r="E39" s="27"/>
      <c r="F39" s="28">
        <v>112006.000000</v>
      </c>
      <c r="G39" s="28"/>
      <c r="H39" s="28">
        <v>112007.000000</v>
      </c>
      <c r="I39" s="28"/>
      <c r="J39" s="28" t="s">
        <v>82</v>
      </c>
    </row>
    <row r="40" spans="1:10" ht="24.00" thickBot="1" customHeight="1">
      <c r="A40" s="31" t="s">
        <v>83</v>
      </c>
      <c r="B40" s="31"/>
      <c r="C40" s="31"/>
      <c r="D40" s="31"/>
      <c r="E40" s="31"/>
      <c r="F40" s="32"/>
      <c r="G40" s="32"/>
      <c r="H40" s="32"/>
      <c r="I40" s="32"/>
      <c r="J40" s="32"/>
    </row>
    <row r="41" spans="1:10" ht="13.50" thickBot="1" customHeight="1">
      <c r="A41" s="29" t="s">
        <v>84</v>
      </c>
      <c r="B41" s="29"/>
      <c r="C41" s="29"/>
      <c r="D41" s="29"/>
      <c r="E41" s="29"/>
      <c r="F41" s="30">
        <v>112007.000000</v>
      </c>
      <c r="G41" s="30"/>
      <c r="H41" s="30">
        <v>112007.000000</v>
      </c>
      <c r="I41" s="30"/>
      <c r="J41" s="30"/>
    </row>
    <row r="42" spans="1:10" ht="13.50" thickBot="1" customHeight="1">
      <c r="A42" s="27" t="s">
        <v>85</v>
      </c>
      <c r="B42" s="27"/>
      <c r="C42" s="27"/>
      <c r="D42" s="27"/>
      <c r="E42" s="27"/>
      <c r="F42" s="28">
        <v>162010.000000</v>
      </c>
      <c r="G42" s="28"/>
      <c r="H42" s="28">
        <v>1122010.000000</v>
      </c>
      <c r="I42" s="28"/>
      <c r="J42" s="28" t="s">
        <v>86</v>
      </c>
    </row>
    <row r="43" spans="1:10" ht="13.50" thickBot="1" customHeight="1">
      <c r="A43" s="29" t="s">
        <v>87</v>
      </c>
      <c r="B43" s="29"/>
      <c r="C43" s="29"/>
      <c r="D43" s="29"/>
      <c r="E43" s="29"/>
      <c r="F43" s="30"/>
      <c r="G43" s="30"/>
      <c r="H43" s="30"/>
      <c r="I43" s="30"/>
      <c r="J43" s="30"/>
    </row>
    <row r="44" spans="1:10" ht="13.50" thickBot="1" customHeight="1">
      <c r="A44" s="27" t="s">
        <v>88</v>
      </c>
      <c r="B44" s="27"/>
      <c r="C44" s="27"/>
      <c r="D44" s="27"/>
      <c r="E44" s="27"/>
      <c r="F44" s="28">
        <v>132006.000000</v>
      </c>
      <c r="G44" s="28"/>
      <c r="H44" s="28">
        <v>132007.000000</v>
      </c>
      <c r="I44" s="28"/>
      <c r="J44" s="28" t="s">
        <v>89</v>
      </c>
    </row>
    <row r="45" spans="1:10" ht="24.00" thickBot="1" customHeight="1">
      <c r="A45" s="31" t="s">
        <v>90</v>
      </c>
      <c r="B45" s="31"/>
      <c r="C45" s="31"/>
      <c r="D45" s="31"/>
      <c r="E45" s="31"/>
      <c r="F45" s="32"/>
      <c r="G45" s="32"/>
      <c r="H45" s="32"/>
      <c r="I45" s="32"/>
      <c r="J45" s="32"/>
    </row>
    <row r="46" spans="1:10" ht="13.50" thickBot="1" customHeight="1">
      <c r="A46" s="29" t="s">
        <v>91</v>
      </c>
      <c r="B46" s="29"/>
      <c r="C46" s="29"/>
      <c r="D46" s="29"/>
      <c r="E46" s="29"/>
      <c r="F46" s="30">
        <v>112007.000000</v>
      </c>
      <c r="G46" s="30"/>
      <c r="H46" s="30">
        <v>112007.000000</v>
      </c>
      <c r="I46" s="30"/>
      <c r="J46" s="30"/>
    </row>
    <row r="49" spans="1:1" ht="33.75" thickBot="1" customHeight="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13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I30"/>
    <mergeCell ref="A31:B31"/>
    <mergeCell ref="C31:D31"/>
    <mergeCell ref="E31:H31"/>
    <mergeCell ref="A32:B32"/>
    <mergeCell ref="C32:D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8"/>
    <mergeCell ref="H37:I38"/>
    <mergeCell ref="J37:J38"/>
    <mergeCell ref="A38:E38"/>
    <mergeCell ref="A39:E39"/>
    <mergeCell ref="F39:G39"/>
    <mergeCell ref="H39:I39"/>
    <mergeCell ref="J39:J41"/>
    <mergeCell ref="A40:E40"/>
    <mergeCell ref="F40:G40"/>
    <mergeCell ref="H40:I40"/>
    <mergeCell ref="A41:E41"/>
    <mergeCell ref="F41:G41"/>
    <mergeCell ref="H41:I41"/>
    <mergeCell ref="A42:E42"/>
    <mergeCell ref="F42:G43"/>
    <mergeCell ref="H42:I43"/>
    <mergeCell ref="J42:J43"/>
    <mergeCell ref="A43:E43"/>
    <mergeCell ref="A44:E44"/>
    <mergeCell ref="F44:G44"/>
    <mergeCell ref="H44:I44"/>
    <mergeCell ref="J44:J46"/>
    <mergeCell ref="A45:E45"/>
    <mergeCell ref="F45:G45"/>
    <mergeCell ref="H45:I45"/>
    <mergeCell ref="A46:E46"/>
    <mergeCell ref="F46:G46"/>
    <mergeCell ref="H46:I46"/>
    <mergeCell ref="A49:J49"/>
    <mergeCell ref="A50:J50"/>
    <mergeCell ref="A51:J51"/>
  </mergeCells>
  <pageMargins left="0.620079" right="0.472441" top="0.472441" bottom="0.472441" header="0.0" footer="0.0"/>
  <pageSetup paperSize="9" orientation="portrait"/>
  <rowBreaks count="0" manualBreakCount="0">
    </rowBreaks>
</worksheet>
</file>