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<sst xmlns="http://schemas.openxmlformats.org/spreadsheetml/2006/main" count="92" uniqueCount="92">
  <si>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</si>
  <si>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IOJ041</t>
  </si>
  <si>
    <t xml:space="preserve">m²</t>
  </si>
  <si>
    <t xml:space="preserve">Franja cortafuegos de placas de yeso laminado, para edificio de uso industrial, sistema "KNAUF".</t>
  </si>
  <si>
    <r>
      <rPr>
        <sz val="8.25"/>
        <color rgb="FF000000"/>
        <rFont val="Arial"/>
        <family val="2"/>
      </rPr>
      <t xml:space="preserve">Franja cortafuegos horizontal, de 1 m de anchura, con una resistencia al fuego EI 60, para edificio de uso industrial, fijada mecánicamente a la medianera con subestructura soporte, sistema D113-FC.es 01 "KNAUF", compuesta por 2 placas de yeso laminado DF / UNE-EN 520 - 1200 / longitud / 15 / con los bordes longitudinales afinados, cortafuego "KNAUF", fijadas a la subestructura soporte compuesta por canales y montantes, formando escuadras separadas 750 mm entre sí, conectores y maestras separadas 400 mm entre sí. Incluso tornillos para la fijación de las placas,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</si>
  <si>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</si>
  <si>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</si>
  <si>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</si>
  <si>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</si>
  <si>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</si>
  <si>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</si>
  <si>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</si>
  <si>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mt12pak020b</t>
  </si>
  <si>
    <t xml:space="preserve">m</t>
  </si>
  <si>
    <t xml:space="preserve">Canal 75/40/0,7 mm GRC 0,70 "KNAUF" de acero Z2 (Z275) galvanizado normal, para sistema Aquapanel Outdoor. Según UNE-EN 14195.</t>
  </si>
  <si>
    <t xml:space="preserve">mt12pak030ba</t>
  </si>
  <si>
    <t xml:space="preserve">m</t>
  </si>
  <si>
    <t xml:space="preserve">Montante 75/50/0,7 mm GRC 0,7 "KNAUF" de acero Z2 (Z275) galvanizado normal, para sistema Aquapanel Outdoor. Según UNE-EN 14195.</t>
  </si>
  <si>
    <t xml:space="preserve">mt12pek020xa</t>
  </si>
  <si>
    <t xml:space="preserve">Ud</t>
  </si>
  <si>
    <t xml:space="preserve">Conector, para maestra 60/27, "KNAUF".</t>
  </si>
  <si>
    <t xml:space="preserve">mt12pfk011a</t>
  </si>
  <si>
    <t xml:space="preserve">m</t>
  </si>
  <si>
    <t xml:space="preserve">Maestra 60/27 "KNAUF" de chapa de acero galvanizado.</t>
  </si>
  <si>
    <t xml:space="preserve">mt12ptk010ba</t>
  </si>
  <si>
    <t xml:space="preserve">Ud</t>
  </si>
  <si>
    <t xml:space="preserve">Tornillo LB "KNAUF" 3,5x9,5.</t>
  </si>
  <si>
    <t xml:space="preserve">mt12ptk010ab</t>
  </si>
  <si>
    <t xml:space="preserve">Ud</t>
  </si>
  <si>
    <t xml:space="preserve">Tornillo LN "KNAUF" 3,5x11.</t>
  </si>
  <si>
    <t xml:space="preserve">mt12ptk030</t>
  </si>
  <si>
    <t xml:space="preserve">Ud</t>
  </si>
  <si>
    <t xml:space="preserve">Fijación "KNAUF" para hormigón.</t>
  </si>
  <si>
    <t xml:space="preserve">mt12pfk012a</t>
  </si>
  <si>
    <t xml:space="preserve">m</t>
  </si>
  <si>
    <t xml:space="preserve">Perfil U 30/30 de chapa de acero galvanizado, sistemas "KNAUF", espesor 0,55 mm.</t>
  </si>
  <si>
    <t xml:space="preserve">mt12ppk010eb</t>
  </si>
  <si>
    <t xml:space="preserve">m²</t>
  </si>
  <si>
    <t xml:space="preserve">Placa de yeso laminado DF / UNE-EN 520 - 1200 / longitud / 15 / con los bordes longitudinales afinados, cortafuego "KNAUF"; Euroclase A2-s1, d0 de reacción al fuego, según UNE-EN 13501-1.</t>
  </si>
  <si>
    <t xml:space="preserve">mt12ptk010cc</t>
  </si>
  <si>
    <t xml:space="preserve">Ud</t>
  </si>
  <si>
    <t xml:space="preserve">Tornillo autoperforante TN "KNAUF" 3,5x25.</t>
  </si>
  <si>
    <t xml:space="preserve">mt12ptk010cf</t>
  </si>
  <si>
    <t xml:space="preserve">Ud</t>
  </si>
  <si>
    <t xml:space="preserve">Tornillo autoperforante TN "KNAUF" 3,5x45.</t>
  </si>
  <si>
    <t xml:space="preserve">mt12pik020n</t>
  </si>
  <si>
    <t xml:space="preserve">kg</t>
  </si>
  <si>
    <t xml:space="preserve">Pasta de juntas Uniflott GLS "KNAUF", de fraguado normal (45 minutos), rango de temperatura de trabajo de 10 a 30°C, para aplicación manual sin cinta de juntas, según UNE-EN 13963.</t>
  </si>
  <si>
    <t xml:space="preserve">mt12pik010e</t>
  </si>
  <si>
    <t xml:space="preserve">kg</t>
  </si>
  <si>
    <t xml:space="preserve">Pasta de juntas Jointfiller 24H "KNAUF", Euroclase A2-s1, d0 de reacción al fuego, según UNE-EN 13501-1, rango de temperatura de trabajo de 5 a 30°C, para aplicación manual con cinta de juntas, según UNE-EN 13963.</t>
  </si>
  <si>
    <t xml:space="preserve">mt12pck010a</t>
  </si>
  <si>
    <t xml:space="preserve">m</t>
  </si>
  <si>
    <t xml:space="preserve">Cinta de juntas "KNAUF" de 50 mm de anchura.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</si>
  <si>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</si>
  <si>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</si>
  <si>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</si>
  <si>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</si>
  <si>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</si>
  <si>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</si>
  <si>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</si>
  <si>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</si>
  <si>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</si>
  <si>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</si>
  <si>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</si>
  <si>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</si>
  <si>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</si>
  <si>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</si>
  <si>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</si>
  <si>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</si>
  <si>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</si>
  <si>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</si>
  <si>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</si>
  <si>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</si>
  <si>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</si>
  <si>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</si>
  <si>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</si>
  <si>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</si>
  <si>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14195:2005</t>
  </si>
  <si>
    <t xml:space="preserve">3/4</t>
  </si>
  <si>
    <t xml:space="preserve">Perfilería  metálica  para  par ticiones,  muros  y techos  en  placas  de  yeso  laminado.  Definiciones requisitos  y  métodos  de  ensayo</t>
  </si>
  <si>
    <t xml:space="preserve">UNE-EN 14195:2005/AC:2006</t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</si>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</sst>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31" customWidth="1"/>
    <col min="4" max="4" width="71.23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1.000000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3.130000</v>
      </c>
      <c r="G10" s="11"/>
      <c r="H10" s="12">
        <v>2.810000</v>
      </c>
      <c r="I10" s="12">
        <f ca="1">ROUND(INDIRECT(ADDRESS(ROW()+(0), COLUMN()+(-3), 1))*INDIRECT(ADDRESS(ROW()+(0), COLUMN()+(-1), 1)), 2)</f>
        <v>8.800000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1.170000</v>
      </c>
      <c r="G11" s="11"/>
      <c r="H11" s="12">
        <v>3.250000</v>
      </c>
      <c r="I11" s="12">
        <f ca="1">ROUND(INDIRECT(ADDRESS(ROW()+(0), COLUMN()+(-3), 1))*INDIRECT(ADDRESS(ROW()+(0), COLUMN()+(-1), 1)), 2)</f>
        <v>3.800000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3.900000</v>
      </c>
      <c r="G12" s="11"/>
      <c r="H12" s="12">
        <v>0.340000</v>
      </c>
      <c r="I12" s="12">
        <f ca="1">ROUND(INDIRECT(ADDRESS(ROW()+(0), COLUMN()+(-3), 1))*INDIRECT(ADDRESS(ROW()+(0), COLUMN()+(-1), 1)), 2)</f>
        <v>1.330000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3.000000</v>
      </c>
      <c r="G13" s="11"/>
      <c r="H13" s="12">
        <v>1.230000</v>
      </c>
      <c r="I13" s="12">
        <f ca="1">ROUND(INDIRECT(ADDRESS(ROW()+(0), COLUMN()+(-3), 1))*INDIRECT(ADDRESS(ROW()+(0), COLUMN()+(-1), 1)), 2)</f>
        <v>3.690000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32.000000</v>
      </c>
      <c r="G14" s="11"/>
      <c r="H14" s="12">
        <v>0.010000</v>
      </c>
      <c r="I14" s="12">
        <f ca="1">ROUND(INDIRECT(ADDRESS(ROW()+(0), COLUMN()+(-3), 1))*INDIRECT(ADDRESS(ROW()+(0), COLUMN()+(-1), 1)), 2)</f>
        <v>0.320000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16.000000</v>
      </c>
      <c r="G15" s="11"/>
      <c r="H15" s="12">
        <v>0.010000</v>
      </c>
      <c r="I15" s="12">
        <f ca="1">ROUND(INDIRECT(ADDRESS(ROW()+(0), COLUMN()+(-3), 1))*INDIRECT(ADDRESS(ROW()+(0), COLUMN()+(-1), 1)), 2)</f>
        <v>0.160000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3.400000</v>
      </c>
      <c r="G16" s="11"/>
      <c r="H16" s="12">
        <v>0.380000</v>
      </c>
      <c r="I16" s="12">
        <f ca="1">ROUND(INDIRECT(ADDRESS(ROW()+(0), COLUMN()+(-3), 1))*INDIRECT(ADDRESS(ROW()+(0), COLUMN()+(-1), 1)), 2)</f>
        <v>1.290000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1.000000</v>
      </c>
      <c r="G17" s="11"/>
      <c r="H17" s="12">
        <v>0.980000</v>
      </c>
      <c r="I17" s="12">
        <f ca="1">ROUND(INDIRECT(ADDRESS(ROW()+(0), COLUMN()+(-3), 1))*INDIRECT(ADDRESS(ROW()+(0), COLUMN()+(-1), 1)), 2)</f>
        <v>0.980000</v>
      </c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2.100000</v>
      </c>
      <c r="G18" s="11"/>
      <c r="H18" s="12">
        <v>7.370000</v>
      </c>
      <c r="I18" s="12">
        <f ca="1">ROUND(INDIRECT(ADDRESS(ROW()+(0), COLUMN()+(-3), 1))*INDIRECT(ADDRESS(ROW()+(0), COLUMN()+(-1), 1)), 2)</f>
        <v>15.480000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17.000000</v>
      </c>
      <c r="G19" s="11"/>
      <c r="H19" s="12">
        <v>0.010000</v>
      </c>
      <c r="I19" s="12">
        <f ca="1">ROUND(INDIRECT(ADDRESS(ROW()+(0), COLUMN()+(-3), 1))*INDIRECT(ADDRESS(ROW()+(0), COLUMN()+(-1), 1)), 2)</f>
        <v>0.170000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17.000000</v>
      </c>
      <c r="G20" s="11"/>
      <c r="H20" s="12">
        <v>0.010000</v>
      </c>
      <c r="I20" s="12">
        <f ca="1">ROUND(INDIRECT(ADDRESS(ROW()+(0), COLUMN()+(-3), 1))*INDIRECT(ADDRESS(ROW()+(0), COLUMN()+(-1), 1)), 2)</f>
        <v>0.170000</v>
      </c>
    </row>
    <row r="21" spans="1:9" ht="34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0.500000</v>
      </c>
      <c r="G21" s="11"/>
      <c r="H21" s="12">
        <v>0.250000</v>
      </c>
      <c r="I21" s="12">
        <f ca="1">ROUND(INDIRECT(ADDRESS(ROW()+(0), COLUMN()+(-3), 1))*INDIRECT(ADDRESS(ROW()+(0), COLUMN()+(-1), 1)), 2)</f>
        <v>0.130000</v>
      </c>
    </row>
    <row r="22" spans="1:9" ht="34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0.600000</v>
      </c>
      <c r="G22" s="11"/>
      <c r="H22" s="12">
        <v>0.820000</v>
      </c>
      <c r="I22" s="12">
        <f ca="1">ROUND(INDIRECT(ADDRESS(ROW()+(0), COLUMN()+(-3), 1))*INDIRECT(ADDRESS(ROW()+(0), COLUMN()+(-1), 1)), 2)</f>
        <v>0.490000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3">
        <v>0.450000</v>
      </c>
      <c r="G23" s="13"/>
      <c r="H23" s="14">
        <v>0.030000</v>
      </c>
      <c r="I23" s="14">
        <f ca="1">ROUND(INDIRECT(ADDRESS(ROW()+(0), COLUMN()+(-3), 1))*INDIRECT(ADDRESS(ROW()+(0), COLUMN()+(-1), 1)), 2)</f>
        <v>0.010000</v>
      </c>
    </row>
    <row r="24" spans="1:9" ht="13.50" thickBot="1" customHeight="1">
      <c r="A24" s="15"/>
      <c r="B24" s="15"/>
      <c r="C24" s="15"/>
      <c r="D24" s="15"/>
      <c r="E24" s="15"/>
      <c r="F24" s="9" t="s">
        <v>54</v>
      </c>
      <c r="G24" s="9"/>
      <c r="H24" s="9"/>
      <c r="I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36.820000</v>
      </c>
    </row>
    <row r="25" spans="1:9" ht="13.50" thickBot="1" customHeight="1">
      <c r="A25" s="15">
        <v>2.000000</v>
      </c>
      <c r="B25" s="15"/>
      <c r="C25" s="15"/>
      <c r="D25" s="18" t="s">
        <v>55</v>
      </c>
      <c r="E25" s="18"/>
      <c r="F25" s="18"/>
      <c r="G25" s="18"/>
      <c r="H25" s="15"/>
      <c r="I25" s="15"/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0.301000</v>
      </c>
      <c r="G26" s="11"/>
      <c r="H26" s="12">
        <v>19.110000</v>
      </c>
      <c r="I26" s="12">
        <f ca="1">ROUND(INDIRECT(ADDRESS(ROW()+(0), COLUMN()+(-3), 1))*INDIRECT(ADDRESS(ROW()+(0), COLUMN()+(-1), 1)), 2)</f>
        <v>5.750000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0.301000</v>
      </c>
      <c r="G27" s="11"/>
      <c r="H27" s="12">
        <v>17.530000</v>
      </c>
      <c r="I27" s="12">
        <f ca="1">ROUND(INDIRECT(ADDRESS(ROW()+(0), COLUMN()+(-3), 1))*INDIRECT(ADDRESS(ROW()+(0), COLUMN()+(-1), 1)), 2)</f>
        <v>5.280000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0.301000</v>
      </c>
      <c r="G28" s="11"/>
      <c r="H28" s="12">
        <v>19.110000</v>
      </c>
      <c r="I28" s="12">
        <f ca="1">ROUND(INDIRECT(ADDRESS(ROW()+(0), COLUMN()+(-3), 1))*INDIRECT(ADDRESS(ROW()+(0), COLUMN()+(-1), 1)), 2)</f>
        <v>5.750000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3">
        <v>0.301000</v>
      </c>
      <c r="G29" s="13"/>
      <c r="H29" s="14">
        <v>17.530000</v>
      </c>
      <c r="I29" s="14">
        <f ca="1">ROUND(INDIRECT(ADDRESS(ROW()+(0), COLUMN()+(-3), 1))*INDIRECT(ADDRESS(ROW()+(0), COLUMN()+(-1), 1)), 2)</f>
        <v>5.280000</v>
      </c>
    </row>
    <row r="30" spans="1:9" ht="13.50" thickBot="1" customHeight="1">
      <c r="A30" s="15"/>
      <c r="B30" s="15"/>
      <c r="C30" s="15"/>
      <c r="D30" s="15"/>
      <c r="E30" s="15"/>
      <c r="F30" s="9" t="s">
        <v>68</v>
      </c>
      <c r="G30" s="9"/>
      <c r="H30" s="9"/>
      <c r="I30" s="17">
        <f ca="1">ROUND(SUM(INDIRECT(ADDRESS(ROW()+(-1), COLUMN()+(0), 1)),INDIRECT(ADDRESS(ROW()+(-2), COLUMN()+(0), 1)),INDIRECT(ADDRESS(ROW()+(-3), COLUMN()+(0), 1)),INDIRECT(ADDRESS(ROW()+(-4), COLUMN()+(0), 1))), 2)</f>
        <v>22.060000</v>
      </c>
    </row>
    <row r="31" spans="1:9" ht="13.50" thickBot="1" customHeight="1">
      <c r="A31" s="15">
        <v>3.000000</v>
      </c>
      <c r="B31" s="15"/>
      <c r="C31" s="15"/>
      <c r="D31" s="18" t="s">
        <v>69</v>
      </c>
      <c r="E31" s="18"/>
      <c r="F31" s="18"/>
      <c r="G31" s="18"/>
      <c r="H31" s="15"/>
      <c r="I31" s="15"/>
    </row>
    <row r="32" spans="1:9" ht="13.50" thickBot="1" customHeight="1">
      <c r="A32" s="19"/>
      <c r="B32" s="19"/>
      <c r="C32" s="20" t="s">
        <v>70</v>
      </c>
      <c r="D32" s="19" t="s">
        <v>71</v>
      </c>
      <c r="E32" s="19"/>
      <c r="F32" s="13">
        <v>2.000000</v>
      </c>
      <c r="G32" s="13"/>
      <c r="H32" s="14">
        <f ca="1">ROUND(SUM(INDIRECT(ADDRESS(ROW()+(-2), COLUMN()+(1), 1)),INDIRECT(ADDRESS(ROW()+(-8), COLUMN()+(1), 1))), 2)</f>
        <v>58.880000</v>
      </c>
      <c r="I32" s="14">
        <f ca="1">ROUND(INDIRECT(ADDRESS(ROW()+(0), COLUMN()+(-3), 1))*INDIRECT(ADDRESS(ROW()+(0), COLUMN()+(-1), 1))/100, 2)</f>
        <v>1.180000</v>
      </c>
    </row>
    <row r="33" spans="1:9" ht="13.50" thickBot="1" customHeight="1">
      <c r="A33" s="21" t="s">
        <v>72</v>
      </c>
      <c r="B33" s="21"/>
      <c r="C33" s="22"/>
      <c r="D33" s="23"/>
      <c r="E33" s="23"/>
      <c r="F33" s="24" t="s">
        <v>73</v>
      </c>
      <c r="G33" s="24"/>
      <c r="H33" s="25"/>
      <c r="I33" s="26">
        <f ca="1">ROUND(SUM(INDIRECT(ADDRESS(ROW()+(-1), COLUMN()+(0), 1)),INDIRECT(ADDRESS(ROW()+(-3), COLUMN()+(0), 1)),INDIRECT(ADDRESS(ROW()+(-9), COLUMN()+(0), 1))), 2)</f>
        <v>60.060000</v>
      </c>
    </row>
    <row r="36" spans="1:9" ht="13.50" thickBot="1" customHeight="1">
      <c r="A36" s="27" t="s">
        <v>74</v>
      </c>
      <c r="B36" s="27"/>
      <c r="C36" s="27"/>
      <c r="D36" s="27"/>
      <c r="E36" s="27" t="s">
        <v>75</v>
      </c>
      <c r="F36" s="27"/>
      <c r="G36" s="27" t="s">
        <v>76</v>
      </c>
      <c r="H36" s="27"/>
      <c r="I36" s="27" t="s">
        <v>77</v>
      </c>
    </row>
    <row r="37" spans="1:9" ht="13.50" thickBot="1" customHeight="1">
      <c r="A37" s="28" t="s">
        <v>78</v>
      </c>
      <c r="B37" s="28"/>
      <c r="C37" s="28"/>
      <c r="D37" s="28"/>
      <c r="E37" s="29">
        <v>112006.000000</v>
      </c>
      <c r="F37" s="29"/>
      <c r="G37" s="29">
        <v>112007.000000</v>
      </c>
      <c r="H37" s="29"/>
      <c r="I37" s="29" t="s">
        <v>79</v>
      </c>
    </row>
    <row r="38" spans="1:9" ht="24.00" thickBot="1" customHeight="1">
      <c r="A38" s="30" t="s">
        <v>80</v>
      </c>
      <c r="B38" s="30"/>
      <c r="C38" s="30"/>
      <c r="D38" s="30"/>
      <c r="E38" s="31"/>
      <c r="F38" s="31"/>
      <c r="G38" s="31"/>
      <c r="H38" s="31"/>
      <c r="I38" s="31"/>
    </row>
    <row r="39" spans="1:9" ht="13.50" thickBot="1" customHeight="1">
      <c r="A39" s="32" t="s">
        <v>81</v>
      </c>
      <c r="B39" s="32"/>
      <c r="C39" s="32"/>
      <c r="D39" s="32"/>
      <c r="E39" s="33">
        <v>112007.000000</v>
      </c>
      <c r="F39" s="33"/>
      <c r="G39" s="33">
        <v>112007.000000</v>
      </c>
      <c r="H39" s="33"/>
      <c r="I39" s="33"/>
    </row>
    <row r="40" spans="1:9" ht="13.50" thickBot="1" customHeight="1">
      <c r="A40" s="28" t="s">
        <v>82</v>
      </c>
      <c r="B40" s="28"/>
      <c r="C40" s="28"/>
      <c r="D40" s="28"/>
      <c r="E40" s="29">
        <v>162010.000000</v>
      </c>
      <c r="F40" s="29"/>
      <c r="G40" s="29">
        <v>1122010.000000</v>
      </c>
      <c r="H40" s="29"/>
      <c r="I40" s="29" t="s">
        <v>83</v>
      </c>
    </row>
    <row r="41" spans="1:9" ht="13.50" thickBot="1" customHeight="1">
      <c r="A41" s="32" t="s">
        <v>84</v>
      </c>
      <c r="B41" s="32"/>
      <c r="C41" s="32"/>
      <c r="D41" s="32"/>
      <c r="E41" s="33"/>
      <c r="F41" s="33"/>
      <c r="G41" s="33"/>
      <c r="H41" s="33"/>
      <c r="I41" s="33"/>
    </row>
    <row r="42" spans="1:9" ht="13.50" thickBot="1" customHeight="1">
      <c r="A42" s="28" t="s">
        <v>85</v>
      </c>
      <c r="B42" s="28"/>
      <c r="C42" s="28"/>
      <c r="D42" s="28"/>
      <c r="E42" s="29">
        <v>132006.000000</v>
      </c>
      <c r="F42" s="29"/>
      <c r="G42" s="29">
        <v>132007.000000</v>
      </c>
      <c r="H42" s="29"/>
      <c r="I42" s="29" t="s">
        <v>86</v>
      </c>
    </row>
    <row r="43" spans="1:9" ht="13.50" thickBot="1" customHeight="1">
      <c r="A43" s="30" t="s">
        <v>87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32" t="s">
        <v>88</v>
      </c>
      <c r="B44" s="32"/>
      <c r="C44" s="32"/>
      <c r="D44" s="32"/>
      <c r="E44" s="33">
        <v>112007.000000</v>
      </c>
      <c r="F44" s="33"/>
      <c r="G44" s="33">
        <v>112007.000000</v>
      </c>
      <c r="H44" s="33"/>
      <c r="I44" s="33"/>
    </row>
    <row r="47" spans="1:1" ht="33.75" thickBot="1" customHeight="1">
      <c r="A47" s="1" t="s">
        <v>89</v>
      </c>
      <c r="B47" s="1"/>
      <c r="C47" s="1"/>
      <c r="D47" s="1"/>
      <c r="E47" s="1"/>
      <c r="F47" s="1"/>
      <c r="G47" s="1"/>
      <c r="H47" s="1"/>
      <c r="I47" s="1"/>
    </row>
    <row r="48" spans="1:1" ht="33.75" thickBot="1" customHeight="1">
      <c r="A48" s="1" t="s">
        <v>90</v>
      </c>
      <c r="B48" s="1"/>
      <c r="C48" s="1"/>
      <c r="D48" s="1"/>
      <c r="E48" s="1"/>
      <c r="F48" s="1"/>
      <c r="G48" s="1"/>
      <c r="H48" s="1"/>
      <c r="I48" s="1"/>
    </row>
    <row r="49" spans="1:1" ht="33.75" thickBot="1" customHeight="1">
      <c r="A49" s="1" t="s">
        <v>91</v>
      </c>
      <c r="B49" s="1"/>
      <c r="C49" s="1"/>
      <c r="D49" s="1"/>
      <c r="E49" s="1"/>
      <c r="F49" s="1"/>
      <c r="G49" s="1"/>
      <c r="H49" s="1"/>
      <c r="I49" s="1"/>
    </row>
  </sheetData>
  <mergeCells count="10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H24"/>
    <mergeCell ref="A25:B25"/>
    <mergeCell ref="D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H30"/>
    <mergeCell ref="A31:B31"/>
    <mergeCell ref="D31:G31"/>
    <mergeCell ref="A32:B32"/>
    <mergeCell ref="D32:E32"/>
    <mergeCell ref="F32:G32"/>
    <mergeCell ref="A33:E33"/>
    <mergeCell ref="F33:H33"/>
    <mergeCell ref="A36:D36"/>
    <mergeCell ref="E36:F36"/>
    <mergeCell ref="G36:H36"/>
    <mergeCell ref="A37:D37"/>
    <mergeCell ref="E37:F37"/>
    <mergeCell ref="G37:H37"/>
    <mergeCell ref="I37:I39"/>
    <mergeCell ref="A38:D38"/>
    <mergeCell ref="E38:F38"/>
    <mergeCell ref="G38:H38"/>
    <mergeCell ref="A39:D39"/>
    <mergeCell ref="E39:F39"/>
    <mergeCell ref="G39:H39"/>
    <mergeCell ref="A40:D40"/>
    <mergeCell ref="E40:F41"/>
    <mergeCell ref="G40:H41"/>
    <mergeCell ref="I40:I41"/>
    <mergeCell ref="A41:D41"/>
    <mergeCell ref="A42:D42"/>
    <mergeCell ref="E42:F42"/>
    <mergeCell ref="G42:H42"/>
    <mergeCell ref="I42:I44"/>
    <mergeCell ref="A43:D43"/>
    <mergeCell ref="E43:F43"/>
    <mergeCell ref="G43:H43"/>
    <mergeCell ref="A44:D44"/>
    <mergeCell ref="E44:F44"/>
    <mergeCell ref="G44:H44"/>
    <mergeCell ref="A47:I47"/>
    <mergeCell ref="A48:I48"/>
    <mergeCell ref="A49:I49"/>
  </mergeCells>
  <pageMargins left="0.147638" right="0.147638" top="0.206693" bottom="0.206693" header="0.0" footer="0.0"/>
  <pageSetup paperSize="9" orientation="portrait"/>
  <rowBreaks count="0" manualBreakCount="0">
    </rowBreaks>
</worksheet>
</file>