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<sst xmlns="http://schemas.openxmlformats.org/spreadsheetml/2006/main" count="52" uniqueCount="52">
  <si>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</si>
  <si>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RRY010</t>
  </si>
  <si>
    <t xml:space="preserve">m²</t>
  </si>
  <si>
    <t xml:space="preserve">Trasdosado directo de placas de yeso laminado. Sistema "KNAUF".</t>
  </si>
  <si>
    <r>
      <rPr>
        <sz val="8.25"/>
        <color rgb="FF000000"/>
        <rFont val="Arial"/>
        <family val="2"/>
      </rPr>
      <t xml:space="preserve">Trasdosado directo, sistema W611.es "KNAUF", de 30 mm de espesor total, con nivel de calidad del acabado Q2, formado por placa de yeso laminado tipo Standard (A) de 15 mm de espesor, recibida directamente sobre el paramento vertical con pasta de agarre Perlfix. Incluso pasta de juntas Jointfiller 24H "KNAUF", cinta microperforada de papel "KNAUF". El precio incluye la resolución de encuentros y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</si>
  <si>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</si>
  <si>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</si>
  <si>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</si>
  <si>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</si>
  <si>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</si>
  <si>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</si>
  <si>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</si>
  <si>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mt12pik015d</t>
  </si>
  <si>
    <t xml:space="preserve">kg</t>
  </si>
  <si>
    <t xml:space="preserve">Pasta de agarre Perlfix "KNAUF", de fraguado rápido (30 minutos), Euroclase A1 de reacción al fuego, según UNE-EN 13501-1, rango de temperatura de trabajo de 5 a 30°C, para aplicación manual, según UNE-EN 13963.</t>
  </si>
  <si>
    <t xml:space="preserve">mt12ppk010ab</t>
  </si>
  <si>
    <t xml:space="preserve">m²</t>
  </si>
  <si>
    <t xml:space="preserve">Placa de yeso laminado A / UNE-EN 520 - 1200 / longitud / 15 / con los bordes longitudinales afinados, Standard "KNAUF"; Euroclase A2-s1, d0 de reacción al fuego, según UNE-EN 13501-1.</t>
  </si>
  <si>
    <t xml:space="preserve">mt12pik010e</t>
  </si>
  <si>
    <t xml:space="preserve">kg</t>
  </si>
  <si>
    <t xml:space="preserve">Pasta de juntas Jointfiller 24H "KNAUF", Euroclase A2-s1, d0 de reacción al fuego, según UNE-EN 13501-1, rango de temperatura de trabajo de 5 a 30°C, para aplicación manual con cinta de juntas, según UNE-EN 13963.</t>
  </si>
  <si>
    <t xml:space="preserve">mt12pck010a</t>
  </si>
  <si>
    <t xml:space="preserve">m</t>
  </si>
  <si>
    <t xml:space="preserve">Cinta microperforada de papel "KNAUF" de 50 mm de anchura, según UNE-EN 13963.</t>
  </si>
  <si>
    <t xml:space="preserve">Subtotal materiales:</t>
  </si>
  <si>
    <t xml:space="preserve">Mano de obra</t>
  </si>
  <si>
    <t xml:space="preserve">mo053</t>
  </si>
  <si>
    <t xml:space="preserve">h</t>
  </si>
  <si>
    <t xml:space="preserve">Oficial 1ª montador de prefabricados interiores.</t>
  </si>
  <si>
    <t xml:space="preserve">mo100</t>
  </si>
  <si>
    <t xml:space="preserve">h</t>
  </si>
  <si>
    <t xml:space="preserve">Ayudante montador de prefabricados interiores.</t>
  </si>
  <si>
    <t xml:space="preserve">Subtotal mano de obra:</t>
  </si>
  <si>
    <t xml:space="preserve">Costes directos complementarios</t>
  </si>
  <si>
    <t xml:space="preserve">%</t>
  </si>
  <si>
    <t xml:space="preserve">Costes directos complementarios</t>
  </si>
  <si>
    <t xml:space="preserve">Coste de mantenimiento decenal: 1,75€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</si>
  <si>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</si>
  <si>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</si>
  <si>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</si>
  <si>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</si>
  <si>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</si>
  <si>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13963:2005</t>
  </si>
  <si>
    <t xml:space="preserve">3/4</t>
  </si>
  <si>
    <t xml:space="preserve">Material de juntas para placas de yeso laminado. Definiciones, especificaciones y métodos de ensayo.</t>
  </si>
  <si>
    <t xml:space="preserve">EN  13963:2005/AC:2006</t>
  </si>
  <si>
    <t xml:space="preserve">EN  520:2004+A1:2009</t>
  </si>
  <si>
    <t xml:space="preserve">3/4</t>
  </si>
  <si>
    <t xml:space="preserve">Placas de yeso laminado. Definiciones, especificaciones y métodos de ensayo.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</si>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</sst>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1.57"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45.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3.5</v>
      </c>
      <c r="H10" s="11"/>
      <c r="I10" s="12">
        <v>0.49</v>
      </c>
      <c r="J10" s="12">
        <f ca="1">ROUND(INDIRECT(ADDRESS(ROW()+(0), COLUMN()+(-3), 1))*INDIRECT(ADDRESS(ROW()+(0), COLUMN()+(-1), 1)), 2)</f>
        <v>1.72</v>
      </c>
    </row>
    <row r="11" spans="1:10" ht="34.50" thickBot="1" customHeight="1">
      <c r="A11" s="1" t="s">
        <v>15</v>
      </c>
      <c r="B11" s="1"/>
      <c r="C11" s="10" t="s">
        <v>16</v>
      </c>
      <c r="D11" s="10"/>
      <c r="E11" s="1" t="s">
        <v>17</v>
      </c>
      <c r="F11" s="1"/>
      <c r="G11" s="11">
        <v>1.05</v>
      </c>
      <c r="H11" s="11"/>
      <c r="I11" s="12">
        <v>5.19</v>
      </c>
      <c r="J11" s="12">
        <f ca="1">ROUND(INDIRECT(ADDRESS(ROW()+(0), COLUMN()+(-3), 1))*INDIRECT(ADDRESS(ROW()+(0), COLUMN()+(-1), 1)), 2)</f>
        <v>5.45</v>
      </c>
    </row>
    <row r="12" spans="1:10" ht="34.50" thickBot="1" customHeight="1">
      <c r="A12" s="1" t="s">
        <v>18</v>
      </c>
      <c r="B12" s="1"/>
      <c r="C12" s="10" t="s">
        <v>19</v>
      </c>
      <c r="D12" s="10"/>
      <c r="E12" s="1" t="s">
        <v>20</v>
      </c>
      <c r="F12" s="1"/>
      <c r="G12" s="11">
        <v>0.505</v>
      </c>
      <c r="H12" s="11"/>
      <c r="I12" s="12">
        <v>1.02</v>
      </c>
      <c r="J12" s="12">
        <f ca="1">ROUND(INDIRECT(ADDRESS(ROW()+(0), COLUMN()+(-3), 1))*INDIRECT(ADDRESS(ROW()+(0), COLUMN()+(-1), 1)), 2)</f>
        <v>0.52</v>
      </c>
    </row>
    <row r="13" spans="1:10" ht="13.50" thickBot="1" customHeight="1">
      <c r="A13" s="1" t="s">
        <v>21</v>
      </c>
      <c r="B13" s="1"/>
      <c r="C13" s="10" t="s">
        <v>22</v>
      </c>
      <c r="D13" s="10"/>
      <c r="E13" s="1" t="s">
        <v>23</v>
      </c>
      <c r="F13" s="1"/>
      <c r="G13" s="13">
        <v>1.6</v>
      </c>
      <c r="H13" s="13"/>
      <c r="I13" s="14">
        <v>0.04</v>
      </c>
      <c r="J13" s="14">
        <f ca="1">ROUND(INDIRECT(ADDRESS(ROW()+(0), COLUMN()+(-3), 1))*INDIRECT(ADDRESS(ROW()+(0), COLUMN()+(-1), 1)), 2)</f>
        <v>0.06</v>
      </c>
    </row>
    <row r="14" spans="1:10" ht="13.50" thickBot="1" customHeight="1">
      <c r="A14" s="15"/>
      <c r="B14" s="15"/>
      <c r="C14" s="15"/>
      <c r="D14" s="15"/>
      <c r="E14" s="15"/>
      <c r="F14" s="15"/>
      <c r="G14" s="9" t="s">
        <v>24</v>
      </c>
      <c r="H14" s="9"/>
      <c r="I14" s="9"/>
      <c r="J14" s="17">
        <f ca="1">ROUND(SUM(INDIRECT(ADDRESS(ROW()+(-1), COLUMN()+(0), 1)),INDIRECT(ADDRESS(ROW()+(-2), COLUMN()+(0), 1)),INDIRECT(ADDRESS(ROW()+(-3), COLUMN()+(0), 1)),INDIRECT(ADDRESS(ROW()+(-4), COLUMN()+(0), 1))), 2)</f>
        <v>7.75</v>
      </c>
    </row>
    <row r="15" spans="1:10" ht="13.50" thickBot="1" customHeight="1">
      <c r="A15" s="15">
        <v>2</v>
      </c>
      <c r="B15" s="15"/>
      <c r="C15" s="15"/>
      <c r="D15" s="15"/>
      <c r="E15" s="18" t="s">
        <v>25</v>
      </c>
      <c r="F15" s="18"/>
      <c r="G15" s="18"/>
      <c r="H15" s="18"/>
      <c r="I15" s="15"/>
      <c r="J15" s="15"/>
    </row>
    <row r="16" spans="1:10" ht="13.50" thickBot="1" customHeight="1">
      <c r="A16" s="1" t="s">
        <v>26</v>
      </c>
      <c r="B16" s="1"/>
      <c r="C16" s="10" t="s">
        <v>27</v>
      </c>
      <c r="D16" s="10"/>
      <c r="E16" s="1" t="s">
        <v>28</v>
      </c>
      <c r="F16" s="1"/>
      <c r="G16" s="11">
        <v>0.171</v>
      </c>
      <c r="H16" s="11"/>
      <c r="I16" s="12">
        <v>23.74</v>
      </c>
      <c r="J16" s="12">
        <f ca="1">ROUND(INDIRECT(ADDRESS(ROW()+(0), COLUMN()+(-3), 1))*INDIRECT(ADDRESS(ROW()+(0), COLUMN()+(-1), 1)), 2)</f>
        <v>4.06</v>
      </c>
    </row>
    <row r="17" spans="1:10" ht="13.50" thickBot="1" customHeight="1">
      <c r="A17" s="1" t="s">
        <v>29</v>
      </c>
      <c r="B17" s="1"/>
      <c r="C17" s="10" t="s">
        <v>30</v>
      </c>
      <c r="D17" s="10"/>
      <c r="E17" s="1" t="s">
        <v>31</v>
      </c>
      <c r="F17" s="1"/>
      <c r="G17" s="13">
        <v>0.171</v>
      </c>
      <c r="H17" s="13"/>
      <c r="I17" s="14">
        <v>21.94</v>
      </c>
      <c r="J17" s="14">
        <f ca="1">ROUND(INDIRECT(ADDRESS(ROW()+(0), COLUMN()+(-3), 1))*INDIRECT(ADDRESS(ROW()+(0), COLUMN()+(-1), 1)), 2)</f>
        <v>3.75</v>
      </c>
    </row>
    <row r="18" spans="1:10" ht="13.50" thickBot="1" customHeight="1">
      <c r="A18" s="15"/>
      <c r="B18" s="15"/>
      <c r="C18" s="15"/>
      <c r="D18" s="15"/>
      <c r="E18" s="15"/>
      <c r="F18" s="15"/>
      <c r="G18" s="9" t="s">
        <v>32</v>
      </c>
      <c r="H18" s="9"/>
      <c r="I18" s="9"/>
      <c r="J18" s="17">
        <f ca="1">ROUND(SUM(INDIRECT(ADDRESS(ROW()+(-1), COLUMN()+(0), 1)),INDIRECT(ADDRESS(ROW()+(-2), COLUMN()+(0), 1))), 2)</f>
        <v>7.81</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1)),INDIRECT(ADDRESS(ROW()+(-6), COLUMN()+(1), 1))), 2)</f>
        <v>15.56</v>
      </c>
      <c r="J20" s="14">
        <f ca="1">ROUND(INDIRECT(ADDRESS(ROW()+(0), COLUMN()+(-3), 1))*INDIRECT(ADDRESS(ROW()+(0), COLUMN()+(-1), 1))/100, 2)</f>
        <v>0.31</v>
      </c>
    </row>
    <row r="21" spans="1:10" ht="13.50" thickBot="1" customHeight="1">
      <c r="A21" s="21" t="s">
        <v>36</v>
      </c>
      <c r="B21" s="21"/>
      <c r="C21" s="22"/>
      <c r="D21" s="22"/>
      <c r="E21" s="23"/>
      <c r="F21" s="23"/>
      <c r="G21" s="24" t="s">
        <v>37</v>
      </c>
      <c r="H21" s="24"/>
      <c r="I21" s="25"/>
      <c r="J21" s="26">
        <f ca="1">ROUND(SUM(INDIRECT(ADDRESS(ROW()+(-1), COLUMN()+(0), 1)),INDIRECT(ADDRESS(ROW()+(-3), COLUMN()+(0), 1)),INDIRECT(ADDRESS(ROW()+(-7), COLUMN()+(0), 1))), 2)</f>
        <v>15.87</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132006</v>
      </c>
      <c r="G25" s="29"/>
      <c r="H25" s="29">
        <v>132007</v>
      </c>
      <c r="I25" s="29"/>
      <c r="J25" s="29" t="s">
        <v>43</v>
      </c>
    </row>
    <row r="26" spans="1:10" ht="13.50" thickBot="1" customHeight="1">
      <c r="A26" s="30" t="s">
        <v>44</v>
      </c>
      <c r="B26" s="30"/>
      <c r="C26" s="30"/>
      <c r="D26" s="30"/>
      <c r="E26" s="30"/>
      <c r="F26" s="31"/>
      <c r="G26" s="31"/>
      <c r="H26" s="31"/>
      <c r="I26" s="31"/>
      <c r="J26" s="31"/>
    </row>
    <row r="27" spans="1:10" ht="13.50" thickBot="1" customHeight="1">
      <c r="A27" s="32" t="s">
        <v>45</v>
      </c>
      <c r="B27" s="32"/>
      <c r="C27" s="32"/>
      <c r="D27" s="32"/>
      <c r="E27" s="32"/>
      <c r="F27" s="33">
        <v>112007</v>
      </c>
      <c r="G27" s="33"/>
      <c r="H27" s="33">
        <v>112007</v>
      </c>
      <c r="I27" s="33"/>
      <c r="J27" s="33"/>
    </row>
    <row r="28" spans="1:10" ht="13.50" thickBot="1" customHeight="1">
      <c r="A28" s="28" t="s">
        <v>46</v>
      </c>
      <c r="B28" s="28"/>
      <c r="C28" s="28"/>
      <c r="D28" s="28"/>
      <c r="E28" s="28"/>
      <c r="F28" s="29">
        <v>162010</v>
      </c>
      <c r="G28" s="29"/>
      <c r="H28" s="29">
        <v>1.12201e+06</v>
      </c>
      <c r="I28" s="29"/>
      <c r="J28" s="29" t="s">
        <v>47</v>
      </c>
    </row>
    <row r="29" spans="1:10" ht="13.50" thickBot="1" customHeight="1">
      <c r="A29" s="32" t="s">
        <v>48</v>
      </c>
      <c r="B29" s="32"/>
      <c r="C29" s="32"/>
      <c r="D29" s="32"/>
      <c r="E29" s="32"/>
      <c r="F29" s="33"/>
      <c r="G29" s="33"/>
      <c r="H29" s="33"/>
      <c r="I29" s="33"/>
      <c r="J29" s="33"/>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row r="34" spans="1:1" ht="33.75" thickBot="1" customHeight="1">
      <c r="A34" s="1" t="s">
        <v>51</v>
      </c>
      <c r="B34" s="1"/>
      <c r="C34" s="1"/>
      <c r="D34" s="1"/>
      <c r="E34" s="1"/>
      <c r="F34" s="1"/>
      <c r="G34" s="1"/>
      <c r="H34" s="1"/>
      <c r="I34" s="1"/>
      <c r="J34" s="1"/>
    </row>
  </sheetData>
  <mergeCells count="7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I14"/>
    <mergeCell ref="A15:B15"/>
    <mergeCell ref="C15:D15"/>
    <mergeCell ref="E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5"/>
    <mergeCell ref="H25:I25"/>
    <mergeCell ref="J25:J27"/>
    <mergeCell ref="A26:E26"/>
    <mergeCell ref="F26:G26"/>
    <mergeCell ref="H26:I26"/>
    <mergeCell ref="A27:E27"/>
    <mergeCell ref="F27:G27"/>
    <mergeCell ref="H27:I27"/>
    <mergeCell ref="A28:E28"/>
    <mergeCell ref="F28:G29"/>
    <mergeCell ref="H28:I29"/>
    <mergeCell ref="J28:J29"/>
    <mergeCell ref="A29:E29"/>
    <mergeCell ref="A32:J32"/>
    <mergeCell ref="A33:J33"/>
    <mergeCell ref="A34:J34"/>
  </mergeCells>
  <pageMargins left="0.147638" right="0.147638" top="0.206693" bottom="0.206693" header="0.0" footer="0.0"/>
  <pageSetup paperSize="9" orientation="portrait"/>
  <rowBreaks count="0" manualBreakCount="0">
    </rowBreaks>
</worksheet>
</file>