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<sst xmlns="http://schemas.openxmlformats.org/spreadsheetml/2006/main" count="52" uniqueCount="52">
  <si>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</si>
  <si>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RRY013</t>
  </si>
  <si>
    <t xml:space="preserve">m²</t>
  </si>
  <si>
    <t xml:space="preserve">Trasdosado directo de placas de yeso laminado, de alta resistencia a la humedad, sistema "KNAUF".</t>
  </si>
  <si>
    <r>
      <rPr>
        <sz val="8.25"/>
        <color rgb="FF000000"/>
        <rFont val="Arial"/>
        <family val="2"/>
      </rPr>
      <t xml:space="preserve">Trasdosado directo, sistema W622.es Drystar "KNAUF", realizado con dos placas de yeso laminado - |12,5 Drystar (GM-FH1IR) + 12,5 Drystar (GM-FH1IR)|, ancladas al paramento vertical mediante maestras; 40 mm de espesor total. El precio incluye la resolución de encuentros y puntos singulares y las ayudas de albañilería para instalaciones, pero no incluye el aislamiento a colocar entre las placas y el paramento.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</si>
  <si>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</si>
  <si>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</si>
  <si>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</si>
  <si>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</si>
  <si>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</si>
  <si>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</si>
  <si>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</si>
  <si>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mt12pfk011d</t>
  </si>
  <si>
    <t xml:space="preserve">m</t>
  </si>
  <si>
    <t xml:space="preserve">Maestra Omega "KNAUF" 80x15x50 mm, de chapa de acero galvanizado.</t>
  </si>
  <si>
    <t xml:space="preserve">mt12drk010a</t>
  </si>
  <si>
    <t xml:space="preserve">m²</t>
  </si>
  <si>
    <t xml:space="preserve">Placa de yeso laminado reforzada con tejido de fibra UNE-EN 15283-1 GM-FH1IR / 1200 / 2600 / 12,5 / con los bordes longitudinales cuadrados, especial Drystar "KNAUF" con alma de yeso y caras revestidas con una lámina de fibra de vidrio; Euroclase A2-s1, d0 de reacción al fuego, según UNE-EN 13501-1.</t>
  </si>
  <si>
    <t xml:space="preserve">mt12drk012a</t>
  </si>
  <si>
    <t xml:space="preserve">kg</t>
  </si>
  <si>
    <t xml:space="preserve">Pasta de juntas Drystar Filler "KNAUF", con aditivo hidrófugo, Euroclase A2-s1, d0 de reacción al fuego, según UNE-EN 13501-1, rango de temperatura de trabajo de 10 a 35°C, para aplicación manual o mecánica con cinta de juntas, según UNE-EN 13963.</t>
  </si>
  <si>
    <t xml:space="preserve">mt12drk013</t>
  </si>
  <si>
    <t xml:space="preserve">m</t>
  </si>
  <si>
    <t xml:space="preserve">Cinta de juntas Kurt "KNAUF".</t>
  </si>
  <si>
    <t xml:space="preserve">Subtotal materiales:</t>
  </si>
  <si>
    <t xml:space="preserve">Mano de obra</t>
  </si>
  <si>
    <t xml:space="preserve">mo053</t>
  </si>
  <si>
    <t xml:space="preserve">h</t>
  </si>
  <si>
    <t xml:space="preserve">Oficial 1ª montador de prefabricados interiores.</t>
  </si>
  <si>
    <t xml:space="preserve">mo100</t>
  </si>
  <si>
    <t xml:space="preserve">h</t>
  </si>
  <si>
    <t xml:space="preserve">Ayudante montador de prefabricados interiores.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</si>
  <si>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</si>
  <si>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</si>
  <si>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</si>
  <si>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</si>
  <si>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3,76€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</si>
  <si>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</si>
  <si>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</si>
  <si>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</si>
  <si>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</si>
  <si>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</si>
  <si>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15283-1/A1:2009</t>
  </si>
  <si>
    <t xml:space="preserve">3/4</t>
  </si>
  <si>
    <t xml:space="preserve">Placas de yeso laminado reforzadas con fibras- Definiciones, requisitos y métodos de ensayo. Parte 1: Placas de yeso laminado reforzadas con tejido de fibra</t>
  </si>
  <si>
    <t xml:space="preserve">UNE-EN 13963:2006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</si>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</sst>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5.27" customWidth="1"/>
    <col min="5" max="5" width="72.93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1.26</v>
      </c>
      <c r="J10" s="12">
        <f ca="1">ROUND(INDIRECT(ADDRESS(ROW()+(0), COLUMN()+(-3), 1))*INDIRECT(ADDRESS(ROW()+(0), COLUMN()+(-1), 1)), 2)</f>
        <v>2.52</v>
      </c>
    </row>
    <row r="11" spans="1:10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1.05</v>
      </c>
      <c r="H11" s="11"/>
      <c r="I11" s="12">
        <v>15.42</v>
      </c>
      <c r="J11" s="12">
        <f ca="1">ROUND(INDIRECT(ADDRESS(ROW()+(0), COLUMN()+(-3), 1))*INDIRECT(ADDRESS(ROW()+(0), COLUMN()+(-1), 1)), 2)</f>
        <v>16.19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0.485</v>
      </c>
      <c r="H12" s="11"/>
      <c r="I12" s="12">
        <v>1.51</v>
      </c>
      <c r="J12" s="12">
        <f ca="1">ROUND(INDIRECT(ADDRESS(ROW()+(0), COLUMN()+(-3), 1))*INDIRECT(ADDRESS(ROW()+(0), COLUMN()+(-1), 1)), 2)</f>
        <v>0.73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3">
        <v>1.6</v>
      </c>
      <c r="H13" s="13"/>
      <c r="I13" s="14">
        <v>0.39</v>
      </c>
      <c r="J13" s="14">
        <f ca="1">ROUND(INDIRECT(ADDRESS(ROW()+(0), COLUMN()+(-3), 1))*INDIRECT(ADDRESS(ROW()+(0), COLUMN()+(-1), 1)), 2)</f>
        <v>0.62</v>
      </c>
    </row>
    <row r="14" spans="1:10" ht="13.50" thickBot="1" customHeight="1">
      <c r="A14" s="15"/>
      <c r="B14" s="15"/>
      <c r="C14" s="15"/>
      <c r="D14" s="15"/>
      <c r="E14" s="15"/>
      <c r="F14" s="15"/>
      <c r="G14" s="9" t="s">
        <v>24</v>
      </c>
      <c r="H14" s="9"/>
      <c r="I14" s="9"/>
      <c r="J14" s="17">
        <f ca="1">ROUND(SUM(INDIRECT(ADDRESS(ROW()+(-1), COLUMN()+(0), 1)),INDIRECT(ADDRESS(ROW()+(-2), COLUMN()+(0), 1)),INDIRECT(ADDRESS(ROW()+(-3), COLUMN()+(0), 1)),INDIRECT(ADDRESS(ROW()+(-4), COLUMN()+(0), 1))), 2)</f>
        <v>20.06</v>
      </c>
    </row>
    <row r="15" spans="1:10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8"/>
      <c r="H15" s="18"/>
      <c r="I15" s="15"/>
      <c r="J15" s="15"/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1">
        <v>0.368</v>
      </c>
      <c r="H16" s="11"/>
      <c r="I16" s="12">
        <v>19.11</v>
      </c>
      <c r="J16" s="12">
        <f ca="1">ROUND(INDIRECT(ADDRESS(ROW()+(0), COLUMN()+(-3), 1))*INDIRECT(ADDRESS(ROW()+(0), COLUMN()+(-1), 1)), 2)</f>
        <v>7.03</v>
      </c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3">
        <v>0.368</v>
      </c>
      <c r="H17" s="13"/>
      <c r="I17" s="14">
        <v>17.53</v>
      </c>
      <c r="J17" s="14">
        <f ca="1">ROUND(INDIRECT(ADDRESS(ROW()+(0), COLUMN()+(-3), 1))*INDIRECT(ADDRESS(ROW()+(0), COLUMN()+(-1), 1)), 2)</f>
        <v>6.45</v>
      </c>
    </row>
    <row r="18" spans="1:10" ht="13.50" thickBot="1" customHeight="1">
      <c r="A18" s="15"/>
      <c r="B18" s="15"/>
      <c r="C18" s="15"/>
      <c r="D18" s="15"/>
      <c r="E18" s="15"/>
      <c r="F18" s="15"/>
      <c r="G18" s="9" t="s">
        <v>32</v>
      </c>
      <c r="H18" s="9"/>
      <c r="I18" s="9"/>
      <c r="J18" s="17">
        <f ca="1">ROUND(SUM(INDIRECT(ADDRESS(ROW()+(-1), COLUMN()+(0), 1)),INDIRECT(ADDRESS(ROW()+(-2), COLUMN()+(0), 1))), 2)</f>
        <v>13.48</v>
      </c>
    </row>
    <row r="19" spans="1:10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34</v>
      </c>
      <c r="D20" s="20"/>
      <c r="E20" s="19" t="s">
        <v>35</v>
      </c>
      <c r="F20" s="19"/>
      <c r="G20" s="13">
        <v>2</v>
      </c>
      <c r="H20" s="13"/>
      <c r="I20" s="14">
        <f ca="1">ROUND(SUM(INDIRECT(ADDRESS(ROW()+(-2), COLUMN()+(1), 1)),INDIRECT(ADDRESS(ROW()+(-6), COLUMN()+(1), 1))), 2)</f>
        <v>33.54</v>
      </c>
      <c r="J20" s="14">
        <f ca="1">ROUND(INDIRECT(ADDRESS(ROW()+(0), COLUMN()+(-3), 1))*INDIRECT(ADDRESS(ROW()+(0), COLUMN()+(-1), 1))/100, 2)</f>
        <v>0.67</v>
      </c>
    </row>
    <row r="21" spans="1:10" ht="13.50" thickBot="1" customHeight="1">
      <c r="A21" s="21" t="s">
        <v>36</v>
      </c>
      <c r="B21" s="21"/>
      <c r="C21" s="22"/>
      <c r="D21" s="22"/>
      <c r="E21" s="23"/>
      <c r="F21" s="23"/>
      <c r="G21" s="24" t="s">
        <v>37</v>
      </c>
      <c r="H21" s="24"/>
      <c r="I21" s="25"/>
      <c r="J21" s="26">
        <f ca="1">ROUND(SUM(INDIRECT(ADDRESS(ROW()+(-1), COLUMN()+(0), 1)),INDIRECT(ADDRESS(ROW()+(-3), COLUMN()+(0), 1)),INDIRECT(ADDRESS(ROW()+(-7), COLUMN()+(0), 1))), 2)</f>
        <v>34.21</v>
      </c>
    </row>
    <row r="24" spans="1:10" ht="13.50" thickBot="1" customHeight="1">
      <c r="A24" s="27" t="s">
        <v>38</v>
      </c>
      <c r="B24" s="27"/>
      <c r="C24" s="27"/>
      <c r="D24" s="27"/>
      <c r="E24" s="27"/>
      <c r="F24" s="27" t="s">
        <v>39</v>
      </c>
      <c r="G24" s="27"/>
      <c r="H24" s="27" t="s">
        <v>40</v>
      </c>
      <c r="I24" s="27"/>
      <c r="J24" s="27" t="s">
        <v>41</v>
      </c>
    </row>
    <row r="25" spans="1:10" ht="13.50" thickBot="1" customHeight="1">
      <c r="A25" s="28" t="s">
        <v>42</v>
      </c>
      <c r="B25" s="28"/>
      <c r="C25" s="28"/>
      <c r="D25" s="28"/>
      <c r="E25" s="28"/>
      <c r="F25" s="29">
        <v>162010</v>
      </c>
      <c r="G25" s="29"/>
      <c r="H25" s="29">
        <v>162011</v>
      </c>
      <c r="I25" s="29"/>
      <c r="J25" s="29" t="s">
        <v>43</v>
      </c>
    </row>
    <row r="26" spans="1:10" ht="24.00" thickBot="1" customHeight="1">
      <c r="A26" s="30" t="s">
        <v>44</v>
      </c>
      <c r="B26" s="30"/>
      <c r="C26" s="30"/>
      <c r="D26" s="30"/>
      <c r="E26" s="30"/>
      <c r="F26" s="31"/>
      <c r="G26" s="31"/>
      <c r="H26" s="31"/>
      <c r="I26" s="31"/>
      <c r="J26" s="31"/>
    </row>
    <row r="27" spans="1:10" ht="13.50" thickBot="1" customHeight="1">
      <c r="A27" s="28" t="s">
        <v>45</v>
      </c>
      <c r="B27" s="28"/>
      <c r="C27" s="28"/>
      <c r="D27" s="28"/>
      <c r="E27" s="28"/>
      <c r="F27" s="29">
        <v>132006</v>
      </c>
      <c r="G27" s="29"/>
      <c r="H27" s="29">
        <v>132007</v>
      </c>
      <c r="I27" s="29"/>
      <c r="J27" s="29" t="s">
        <v>46</v>
      </c>
    </row>
    <row r="28" spans="1:10" ht="13.50" thickBot="1" customHeight="1">
      <c r="A28" s="32" t="s">
        <v>47</v>
      </c>
      <c r="B28" s="32"/>
      <c r="C28" s="32"/>
      <c r="D28" s="32"/>
      <c r="E28" s="32"/>
      <c r="F28" s="33"/>
      <c r="G28" s="33"/>
      <c r="H28" s="33"/>
      <c r="I28" s="33"/>
      <c r="J28" s="33"/>
    </row>
    <row r="29" spans="1:10" ht="13.50" thickBot="1" customHeight="1">
      <c r="A29" s="30" t="s">
        <v>48</v>
      </c>
      <c r="B29" s="30"/>
      <c r="C29" s="30"/>
      <c r="D29" s="30"/>
      <c r="E29" s="30"/>
      <c r="F29" s="31">
        <v>112007</v>
      </c>
      <c r="G29" s="31"/>
      <c r="H29" s="31">
        <v>112007</v>
      </c>
      <c r="I29" s="31"/>
      <c r="J29" s="31"/>
    </row>
    <row r="32" spans="1:1" ht="33.75" thickBot="1" customHeight="1">
      <c r="A32" s="1" t="s">
        <v>49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50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51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76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I14"/>
    <mergeCell ref="A15:B15"/>
    <mergeCell ref="C15:D15"/>
    <mergeCell ref="E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I18"/>
    <mergeCell ref="A19:B19"/>
    <mergeCell ref="C19:D19"/>
    <mergeCell ref="E19:H19"/>
    <mergeCell ref="A20:B20"/>
    <mergeCell ref="C20:D20"/>
    <mergeCell ref="E20:F20"/>
    <mergeCell ref="G20:H20"/>
    <mergeCell ref="A21:F21"/>
    <mergeCell ref="G21:I21"/>
    <mergeCell ref="A24:E24"/>
    <mergeCell ref="F24:G24"/>
    <mergeCell ref="H24:I24"/>
    <mergeCell ref="A25:E25"/>
    <mergeCell ref="F25:G26"/>
    <mergeCell ref="H25:I26"/>
    <mergeCell ref="J25:J26"/>
    <mergeCell ref="A26:E26"/>
    <mergeCell ref="A27:E27"/>
    <mergeCell ref="F27:G27"/>
    <mergeCell ref="H27:I27"/>
    <mergeCell ref="J27:J29"/>
    <mergeCell ref="A28:E28"/>
    <mergeCell ref="F28:G28"/>
    <mergeCell ref="H28:I28"/>
    <mergeCell ref="A29:E29"/>
    <mergeCell ref="F29:G29"/>
    <mergeCell ref="H29:I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