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<sst xmlns="http://schemas.openxmlformats.org/spreadsheetml/2006/main" count="71" uniqueCount="71">
  <si>
    <t xml:space="preserve"/>
  </si>
  <si>
    <t xml:space="preserve">RRY015</t>
  </si>
  <si>
    <t xml:space="preserve">m²</t>
  </si>
  <si>
    <t xml:space="preserve">Trasdosado autoportante de placas de yeso laminado. Sistema "KNAUF".</t>
  </si>
  <si>
    <r>
      <rPr>
        <sz val="8.25"/>
        <color rgb="FF000000"/>
        <rFont val="Arial"/>
        <family val="2"/>
      </rPr>
      <t xml:space="preserve">Trasdosado autoportante libre, con resistencia al fuego EI 20, sistema W628.es "KNAUF", de 63 mm de espesor, con nivel de calidad del acabado Q1, formado por placa de yeso laminado tipo cortafuego (DF) de 15 mm de espesor, atornillada directamente a una estructura autoportante de acero galvanizado formada por canales horizontales, sólidamente fijados al suelo y al techo y montantes verticales de 48 mm y 0,6 mm de espesor con una modulación de 600 mm y con disposición normal "N", montados sobre canales junto al paramento vertical. Incluso banda desolidarizadora; fijaciones para el anclaje de canales y montantes metálicos; tornillería para la fijación de las placas; cinta de papel con refuerzo metálico "KNAUF" y pasta de juntas Jointfiller F-1 GLS "KNAUF", cinta microperforada de papel "KNAUF". El precio incluye la resolución de encuentros y puntos singulares, pero no incluye el aislamiento a colocar entre las placas y el paramento.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</si>
  <si>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</si>
  <si>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</si>
  <si>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</si>
  <si>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</si>
  <si>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</si>
  <si>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</si>
  <si>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</si>
  <si>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mt12pfk020b</t>
  </si>
  <si>
    <t xml:space="preserve">m</t>
  </si>
  <si>
    <t xml:space="preserve">Canal 48/30 "KNAUF" de acero galvanizado, según UNE-EN 14195.</t>
  </si>
  <si>
    <t xml:space="preserve">mt12pfk010b</t>
  </si>
  <si>
    <t xml:space="preserve">m</t>
  </si>
  <si>
    <t xml:space="preserve">Montante 48/35 "KNAUF" de acero galvanizado, según UNE-EN 14195.</t>
  </si>
  <si>
    <t xml:space="preserve">mt12pck020b</t>
  </si>
  <si>
    <t xml:space="preserve">m</t>
  </si>
  <si>
    <t xml:space="preserve">Banda acústica de dilatación, autoadhesiva, de espuma de poliuretano de celdas cerradas "KNAUF", de 3,2 mm de espesor y 50 mm de anchura, resistencia térmica 0,10 m²K/W, conductividad térmica 0,032 W/(mK).</t>
  </si>
  <si>
    <t xml:space="preserve">mt12ppk010eb</t>
  </si>
  <si>
    <t xml:space="preserve">m²</t>
  </si>
  <si>
    <t xml:space="preserve">Placa de yeso laminado DF / UNE-EN 520 - 1200 / longitud / 15 / con los bordes longitudinales afinados, cortafuego "KNAUF"; Euroclase A2-s1, d0 de reacción al fuego, según UNE-EN 13501-1.</t>
  </si>
  <si>
    <t xml:space="preserve">mt12ptk010cc</t>
  </si>
  <si>
    <t xml:space="preserve">Ud</t>
  </si>
  <si>
    <t xml:space="preserve">Tornillo autoperforante TN "KNAUF" 3,5x25.</t>
  </si>
  <si>
    <t xml:space="preserve">mt12pik010f</t>
  </si>
  <si>
    <t xml:space="preserve">kg</t>
  </si>
  <si>
    <t xml:space="preserve">Pasta de juntas Jointfiller F-1 GLS "KNAUF", Euroclase A2-s1, d0 de reacción al fuego, según UNE-EN 13501-1, rango de temperatura de trabajo de 5 a 30°C, para aplicación manual con cinta de juntas, según UNE-EN 13963.</t>
  </si>
  <si>
    <t xml:space="preserve">mt12pck010a</t>
  </si>
  <si>
    <t xml:space="preserve">m</t>
  </si>
  <si>
    <t xml:space="preserve">Cinta microperforada de papel "KNAUF" de 50 mm de anchura, según UNE-EN 13963.</t>
  </si>
  <si>
    <t xml:space="preserve">mt12pck010d</t>
  </si>
  <si>
    <t xml:space="preserve">m</t>
  </si>
  <si>
    <t xml:space="preserve">Cinta de papel con refuerzo metálico "KNAUF" de 52 mm de anchura, según UNE-EN 14353.</t>
  </si>
  <si>
    <t xml:space="preserve">Subtotal materiales:</t>
  </si>
  <si>
    <t xml:space="preserve">Mano de obra</t>
  </si>
  <si>
    <t xml:space="preserve">mo053</t>
  </si>
  <si>
    <t xml:space="preserve">h</t>
  </si>
  <si>
    <t xml:space="preserve">Oficial 1ª montador de prefabricados interiores.</t>
  </si>
  <si>
    <t xml:space="preserve">mo100</t>
  </si>
  <si>
    <t xml:space="preserve">h</t>
  </si>
  <si>
    <t xml:space="preserve">Ayudante montador de prefabricados interiores.</t>
  </si>
  <si>
    <t xml:space="preserve">Subtotal mano de obra:</t>
  </si>
  <si>
    <t xml:space="preserve">Costes directos complementarios</t>
  </si>
  <si>
    <t xml:space="preserve">%</t>
  </si>
  <si>
    <t xml:space="preserve">Costes directos complementarios</t>
  </si>
  <si>
    <t xml:space="preserve">Coste de mantenimiento decenal: 2,59€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</si>
  <si>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</si>
  <si>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</si>
  <si>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</si>
  <si>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</si>
  <si>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</si>
  <si>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14195:2005</t>
  </si>
  <si>
    <t xml:space="preserve">3/4</t>
  </si>
  <si>
    <t xml:space="preserve">Perfilería metálica para particiones, muros y techos en placas de yeso laminado. Definiciones requisitos y métodos de ensayo</t>
  </si>
  <si>
    <t xml:space="preserve">EN  14195:2005/AC:2006</t>
  </si>
  <si>
    <t xml:space="preserve">EN  520:2004+A1:2009</t>
  </si>
  <si>
    <t xml:space="preserve">3/4</t>
  </si>
  <si>
    <t xml:space="preserve">Placas de yeso laminado. Definiciones, especificaciones y métodos de ensayo.</t>
  </si>
  <si>
    <t xml:space="preserve">EN  13963:2005</t>
  </si>
  <si>
    <t xml:space="preserve">3/4</t>
  </si>
  <si>
    <t xml:space="preserve">Material de juntas para placas de yeso laminado. Definiciones, especificaciones y métodos de ensayo.</t>
  </si>
  <si>
    <t xml:space="preserve">EN  13963:2005/AC:2006</t>
  </si>
  <si>
    <t xml:space="preserve">EN  14353:2007+A1:2010</t>
  </si>
  <si>
    <t xml:space="preserve">3/4</t>
  </si>
  <si>
    <t xml:space="preserve">Guardavivos y perfiles metálicos para placas de yeso laminado. Definiciones, especificaciones y métodos de ensayo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</si>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</sst>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27" customWidth="1"/>
    <col min="3" max="3" width="1.02" customWidth="1"/>
    <col min="4" max="4" width="6.63" customWidth="1"/>
    <col min="5" max="5" width="71.40" customWidth="1"/>
    <col min="6" max="6" width="3.40"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87.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0" t="s">
        <v>13</v>
      </c>
      <c r="D10" s="10"/>
      <c r="E10" s="1" t="s">
        <v>14</v>
      </c>
      <c r="F10" s="1"/>
      <c r="G10" s="11">
        <v>0.8</v>
      </c>
      <c r="H10" s="11"/>
      <c r="I10" s="12">
        <v>1.35</v>
      </c>
      <c r="J10" s="12">
        <f ca="1">ROUND(INDIRECT(ADDRESS(ROW()+(0), COLUMN()+(-3), 1))*INDIRECT(ADDRESS(ROW()+(0), COLUMN()+(-1), 1)), 2)</f>
        <v>1.08</v>
      </c>
    </row>
    <row r="11" spans="1:10" ht="13.50" thickBot="1" customHeight="1">
      <c r="A11" s="1" t="s">
        <v>15</v>
      </c>
      <c r="B11" s="1"/>
      <c r="C11" s="10" t="s">
        <v>16</v>
      </c>
      <c r="D11" s="10"/>
      <c r="E11" s="1" t="s">
        <v>17</v>
      </c>
      <c r="F11" s="1"/>
      <c r="G11" s="11">
        <v>2.69</v>
      </c>
      <c r="H11" s="11"/>
      <c r="I11" s="12">
        <v>1.63</v>
      </c>
      <c r="J11" s="12">
        <f ca="1">ROUND(INDIRECT(ADDRESS(ROW()+(0), COLUMN()+(-3), 1))*INDIRECT(ADDRESS(ROW()+(0), COLUMN()+(-1), 1)), 2)</f>
        <v>4.38</v>
      </c>
    </row>
    <row r="12" spans="1:10" ht="34.50" thickBot="1" customHeight="1">
      <c r="A12" s="1" t="s">
        <v>18</v>
      </c>
      <c r="B12" s="1"/>
      <c r="C12" s="10" t="s">
        <v>19</v>
      </c>
      <c r="D12" s="10"/>
      <c r="E12" s="1" t="s">
        <v>20</v>
      </c>
      <c r="F12" s="1"/>
      <c r="G12" s="11">
        <v>1.2</v>
      </c>
      <c r="H12" s="11"/>
      <c r="I12" s="12">
        <v>0.25</v>
      </c>
      <c r="J12" s="12">
        <f ca="1">ROUND(INDIRECT(ADDRESS(ROW()+(0), COLUMN()+(-3), 1))*INDIRECT(ADDRESS(ROW()+(0), COLUMN()+(-1), 1)), 2)</f>
        <v>0.3</v>
      </c>
    </row>
    <row r="13" spans="1:10" ht="34.50" thickBot="1" customHeight="1">
      <c r="A13" s="1" t="s">
        <v>21</v>
      </c>
      <c r="B13" s="1"/>
      <c r="C13" s="10" t="s">
        <v>22</v>
      </c>
      <c r="D13" s="10"/>
      <c r="E13" s="1" t="s">
        <v>23</v>
      </c>
      <c r="F13" s="1"/>
      <c r="G13" s="11">
        <v>1.05</v>
      </c>
      <c r="H13" s="11"/>
      <c r="I13" s="12">
        <v>7.71</v>
      </c>
      <c r="J13" s="12">
        <f ca="1">ROUND(INDIRECT(ADDRESS(ROW()+(0), COLUMN()+(-3), 1))*INDIRECT(ADDRESS(ROW()+(0), COLUMN()+(-1), 1)), 2)</f>
        <v>8.1</v>
      </c>
    </row>
    <row r="14" spans="1:10" ht="13.50" thickBot="1" customHeight="1">
      <c r="A14" s="1" t="s">
        <v>24</v>
      </c>
      <c r="B14" s="1"/>
      <c r="C14" s="10" t="s">
        <v>25</v>
      </c>
      <c r="D14" s="10"/>
      <c r="E14" s="1" t="s">
        <v>26</v>
      </c>
      <c r="F14" s="1"/>
      <c r="G14" s="11">
        <v>15</v>
      </c>
      <c r="H14" s="11"/>
      <c r="I14" s="12">
        <v>0.01</v>
      </c>
      <c r="J14" s="12">
        <f ca="1">ROUND(INDIRECT(ADDRESS(ROW()+(0), COLUMN()+(-3), 1))*INDIRECT(ADDRESS(ROW()+(0), COLUMN()+(-1), 1)), 2)</f>
        <v>0.15</v>
      </c>
    </row>
    <row r="15" spans="1:10" ht="34.50" thickBot="1" customHeight="1">
      <c r="A15" s="1" t="s">
        <v>27</v>
      </c>
      <c r="B15" s="1"/>
      <c r="C15" s="10" t="s">
        <v>28</v>
      </c>
      <c r="D15" s="10"/>
      <c r="E15" s="1" t="s">
        <v>29</v>
      </c>
      <c r="F15" s="1"/>
      <c r="G15" s="11">
        <v>0.679</v>
      </c>
      <c r="H15" s="11"/>
      <c r="I15" s="12">
        <v>0.93</v>
      </c>
      <c r="J15" s="12">
        <f ca="1">ROUND(INDIRECT(ADDRESS(ROW()+(0), COLUMN()+(-3), 1))*INDIRECT(ADDRESS(ROW()+(0), COLUMN()+(-1), 1)), 2)</f>
        <v>0.63</v>
      </c>
    </row>
    <row r="16" spans="1:10" ht="13.50" thickBot="1" customHeight="1">
      <c r="A16" s="1" t="s">
        <v>30</v>
      </c>
      <c r="B16" s="1"/>
      <c r="C16" s="10" t="s">
        <v>31</v>
      </c>
      <c r="D16" s="10"/>
      <c r="E16" s="1" t="s">
        <v>32</v>
      </c>
      <c r="F16" s="1"/>
      <c r="G16" s="11">
        <v>1.6</v>
      </c>
      <c r="H16" s="11"/>
      <c r="I16" s="12">
        <v>0.04</v>
      </c>
      <c r="J16" s="12">
        <f ca="1">ROUND(INDIRECT(ADDRESS(ROW()+(0), COLUMN()+(-3), 1))*INDIRECT(ADDRESS(ROW()+(0), COLUMN()+(-1), 1)), 2)</f>
        <v>0.06</v>
      </c>
    </row>
    <row r="17" spans="1:10" ht="24.00" thickBot="1" customHeight="1">
      <c r="A17" s="1" t="s">
        <v>33</v>
      </c>
      <c r="B17" s="1"/>
      <c r="C17" s="10" t="s">
        <v>34</v>
      </c>
      <c r="D17" s="10"/>
      <c r="E17" s="1" t="s">
        <v>35</v>
      </c>
      <c r="F17" s="1"/>
      <c r="G17" s="13">
        <v>0.15</v>
      </c>
      <c r="H17" s="13"/>
      <c r="I17" s="14">
        <v>0.4</v>
      </c>
      <c r="J17" s="14">
        <f ca="1">ROUND(INDIRECT(ADDRESS(ROW()+(0), COLUMN()+(-3), 1))*INDIRECT(ADDRESS(ROW()+(0), COLUMN()+(-1), 1)), 2)</f>
        <v>0.06</v>
      </c>
    </row>
    <row r="18" spans="1:10" ht="13.50" thickBot="1" customHeight="1">
      <c r="A18" s="15"/>
      <c r="B18" s="15"/>
      <c r="C18" s="15"/>
      <c r="D18" s="15"/>
      <c r="E18" s="15"/>
      <c r="F18" s="15"/>
      <c r="G18" s="9" t="s">
        <v>36</v>
      </c>
      <c r="H18" s="9"/>
      <c r="I18" s="9"/>
      <c r="J18" s="17">
        <f ca="1">ROUND(SUM(INDIRECT(ADDRESS(ROW()+(-1), COLUMN()+(0), 1)),INDIRECT(ADDRESS(ROW()+(-2), COLUMN()+(0), 1)),INDIRECT(ADDRESS(ROW()+(-3), COLUMN()+(0), 1)),INDIRECT(ADDRESS(ROW()+(-4), COLUMN()+(0), 1)),INDIRECT(ADDRESS(ROW()+(-5), COLUMN()+(0), 1)),INDIRECT(ADDRESS(ROW()+(-6), COLUMN()+(0), 1)),INDIRECT(ADDRESS(ROW()+(-7), COLUMN()+(0), 1)),INDIRECT(ADDRESS(ROW()+(-8), COLUMN()+(0), 1))), 2)</f>
        <v>14.76</v>
      </c>
    </row>
    <row r="19" spans="1:10" ht="13.50" thickBot="1" customHeight="1">
      <c r="A19" s="15">
        <v>2</v>
      </c>
      <c r="B19" s="15"/>
      <c r="C19" s="15"/>
      <c r="D19" s="15"/>
      <c r="E19" s="18" t="s">
        <v>37</v>
      </c>
      <c r="F19" s="18"/>
      <c r="G19" s="18"/>
      <c r="H19" s="18"/>
      <c r="I19" s="15"/>
      <c r="J19" s="15"/>
    </row>
    <row r="20" spans="1:10" ht="13.50" thickBot="1" customHeight="1">
      <c r="A20" s="1" t="s">
        <v>38</v>
      </c>
      <c r="B20" s="1"/>
      <c r="C20" s="10" t="s">
        <v>39</v>
      </c>
      <c r="D20" s="10"/>
      <c r="E20" s="1" t="s">
        <v>40</v>
      </c>
      <c r="F20" s="1"/>
      <c r="G20" s="11">
        <v>0.182</v>
      </c>
      <c r="H20" s="11"/>
      <c r="I20" s="12">
        <v>23.74</v>
      </c>
      <c r="J20" s="12">
        <f ca="1">ROUND(INDIRECT(ADDRESS(ROW()+(0), COLUMN()+(-3), 1))*INDIRECT(ADDRESS(ROW()+(0), COLUMN()+(-1), 1)), 2)</f>
        <v>4.32</v>
      </c>
    </row>
    <row r="21" spans="1:10" ht="13.50" thickBot="1" customHeight="1">
      <c r="A21" s="1" t="s">
        <v>41</v>
      </c>
      <c r="B21" s="1"/>
      <c r="C21" s="10" t="s">
        <v>42</v>
      </c>
      <c r="D21" s="10"/>
      <c r="E21" s="1" t="s">
        <v>43</v>
      </c>
      <c r="F21" s="1"/>
      <c r="G21" s="13">
        <v>0.182</v>
      </c>
      <c r="H21" s="13"/>
      <c r="I21" s="14">
        <v>21.94</v>
      </c>
      <c r="J21" s="14">
        <f ca="1">ROUND(INDIRECT(ADDRESS(ROW()+(0), COLUMN()+(-3), 1))*INDIRECT(ADDRESS(ROW()+(0), COLUMN()+(-1), 1)), 2)</f>
        <v>3.99</v>
      </c>
    </row>
    <row r="22" spans="1:10" ht="13.50" thickBot="1" customHeight="1">
      <c r="A22" s="15"/>
      <c r="B22" s="15"/>
      <c r="C22" s="15"/>
      <c r="D22" s="15"/>
      <c r="E22" s="15"/>
      <c r="F22" s="15"/>
      <c r="G22" s="9" t="s">
        <v>44</v>
      </c>
      <c r="H22" s="9"/>
      <c r="I22" s="9"/>
      <c r="J22" s="17">
        <f ca="1">ROUND(SUM(INDIRECT(ADDRESS(ROW()+(-1), COLUMN()+(0), 1)),INDIRECT(ADDRESS(ROW()+(-2), COLUMN()+(0), 1))), 2)</f>
        <v>8.31</v>
      </c>
    </row>
    <row r="23" spans="1:10" ht="13.50" thickBot="1" customHeight="1">
      <c r="A23" s="15">
        <v>3</v>
      </c>
      <c r="B23" s="15"/>
      <c r="C23" s="15"/>
      <c r="D23" s="15"/>
      <c r="E23" s="18" t="s">
        <v>45</v>
      </c>
      <c r="F23" s="18"/>
      <c r="G23" s="18"/>
      <c r="H23" s="18"/>
      <c r="I23" s="15"/>
      <c r="J23" s="15"/>
    </row>
    <row r="24" spans="1:10" ht="13.50" thickBot="1" customHeight="1">
      <c r="A24" s="19"/>
      <c r="B24" s="19"/>
      <c r="C24" s="20" t="s">
        <v>46</v>
      </c>
      <c r="D24" s="20"/>
      <c r="E24" s="19" t="s">
        <v>47</v>
      </c>
      <c r="F24" s="19"/>
      <c r="G24" s="13">
        <v>2</v>
      </c>
      <c r="H24" s="13"/>
      <c r="I24" s="14">
        <f ca="1">ROUND(SUM(INDIRECT(ADDRESS(ROW()+(-2), COLUMN()+(1), 1)),INDIRECT(ADDRESS(ROW()+(-6), COLUMN()+(1), 1))), 2)</f>
        <v>23.07</v>
      </c>
      <c r="J24" s="14">
        <f ca="1">ROUND(INDIRECT(ADDRESS(ROW()+(0), COLUMN()+(-3), 1))*INDIRECT(ADDRESS(ROW()+(0), COLUMN()+(-1), 1))/100, 2)</f>
        <v>0.46</v>
      </c>
    </row>
    <row r="25" spans="1:10" ht="13.50" thickBot="1" customHeight="1">
      <c r="A25" s="21" t="s">
        <v>48</v>
      </c>
      <c r="B25" s="21"/>
      <c r="C25" s="22"/>
      <c r="D25" s="22"/>
      <c r="E25" s="23"/>
      <c r="F25" s="23"/>
      <c r="G25" s="24" t="s">
        <v>49</v>
      </c>
      <c r="H25" s="24"/>
      <c r="I25" s="25"/>
      <c r="J25" s="26">
        <f ca="1">ROUND(SUM(INDIRECT(ADDRESS(ROW()+(-1), COLUMN()+(0), 1)),INDIRECT(ADDRESS(ROW()+(-3), COLUMN()+(0), 1)),INDIRECT(ADDRESS(ROW()+(-7), COLUMN()+(0), 1))), 2)</f>
        <v>23.53</v>
      </c>
    </row>
    <row r="28" spans="1:10" ht="13.50" thickBot="1" customHeight="1">
      <c r="A28" s="27" t="s">
        <v>50</v>
      </c>
      <c r="B28" s="27"/>
      <c r="C28" s="27"/>
      <c r="D28" s="27"/>
      <c r="E28" s="27"/>
      <c r="F28" s="27" t="s">
        <v>51</v>
      </c>
      <c r="G28" s="27"/>
      <c r="H28" s="27" t="s">
        <v>52</v>
      </c>
      <c r="I28" s="27"/>
      <c r="J28" s="27" t="s">
        <v>53</v>
      </c>
    </row>
    <row r="29" spans="1:10" ht="13.50" thickBot="1" customHeight="1">
      <c r="A29" s="28" t="s">
        <v>54</v>
      </c>
      <c r="B29" s="28"/>
      <c r="C29" s="28"/>
      <c r="D29" s="28"/>
      <c r="E29" s="28"/>
      <c r="F29" s="29">
        <v>112006</v>
      </c>
      <c r="G29" s="29"/>
      <c r="H29" s="29">
        <v>112007</v>
      </c>
      <c r="I29" s="29"/>
      <c r="J29" s="29" t="s">
        <v>55</v>
      </c>
    </row>
    <row r="30" spans="1:10" ht="24.00" thickBot="1" customHeight="1">
      <c r="A30" s="30" t="s">
        <v>56</v>
      </c>
      <c r="B30" s="30"/>
      <c r="C30" s="30"/>
      <c r="D30" s="30"/>
      <c r="E30" s="30"/>
      <c r="F30" s="31"/>
      <c r="G30" s="31"/>
      <c r="H30" s="31"/>
      <c r="I30" s="31"/>
      <c r="J30" s="31"/>
    </row>
    <row r="31" spans="1:10" ht="13.50" thickBot="1" customHeight="1">
      <c r="A31" s="32" t="s">
        <v>57</v>
      </c>
      <c r="B31" s="32"/>
      <c r="C31" s="32"/>
      <c r="D31" s="32"/>
      <c r="E31" s="32"/>
      <c r="F31" s="33">
        <v>112007</v>
      </c>
      <c r="G31" s="33"/>
      <c r="H31" s="33">
        <v>112007</v>
      </c>
      <c r="I31" s="33"/>
      <c r="J31" s="33"/>
    </row>
    <row r="32" spans="1:10" ht="13.50" thickBot="1" customHeight="1">
      <c r="A32" s="28" t="s">
        <v>58</v>
      </c>
      <c r="B32" s="28"/>
      <c r="C32" s="28"/>
      <c r="D32" s="28"/>
      <c r="E32" s="28"/>
      <c r="F32" s="29">
        <v>162010</v>
      </c>
      <c r="G32" s="29"/>
      <c r="H32" s="29">
        <v>1.12201e+06</v>
      </c>
      <c r="I32" s="29"/>
      <c r="J32" s="29" t="s">
        <v>59</v>
      </c>
    </row>
    <row r="33" spans="1:10" ht="13.50" thickBot="1" customHeight="1">
      <c r="A33" s="32" t="s">
        <v>60</v>
      </c>
      <c r="B33" s="32"/>
      <c r="C33" s="32"/>
      <c r="D33" s="32"/>
      <c r="E33" s="32"/>
      <c r="F33" s="33"/>
      <c r="G33" s="33"/>
      <c r="H33" s="33"/>
      <c r="I33" s="33"/>
      <c r="J33" s="33"/>
    </row>
    <row r="34" spans="1:10" ht="13.50" thickBot="1" customHeight="1">
      <c r="A34" s="28" t="s">
        <v>61</v>
      </c>
      <c r="B34" s="28"/>
      <c r="C34" s="28"/>
      <c r="D34" s="28"/>
      <c r="E34" s="28"/>
      <c r="F34" s="29">
        <v>132006</v>
      </c>
      <c r="G34" s="29"/>
      <c r="H34" s="29">
        <v>132007</v>
      </c>
      <c r="I34" s="29"/>
      <c r="J34" s="29" t="s">
        <v>62</v>
      </c>
    </row>
    <row r="35" spans="1:10" ht="13.50" thickBot="1" customHeight="1">
      <c r="A35" s="30" t="s">
        <v>63</v>
      </c>
      <c r="B35" s="30"/>
      <c r="C35" s="30"/>
      <c r="D35" s="30"/>
      <c r="E35" s="30"/>
      <c r="F35" s="31"/>
      <c r="G35" s="31"/>
      <c r="H35" s="31"/>
      <c r="I35" s="31"/>
      <c r="J35" s="31"/>
    </row>
    <row r="36" spans="1:10" ht="13.50" thickBot="1" customHeight="1">
      <c r="A36" s="32" t="s">
        <v>64</v>
      </c>
      <c r="B36" s="32"/>
      <c r="C36" s="32"/>
      <c r="D36" s="32"/>
      <c r="E36" s="32"/>
      <c r="F36" s="33">
        <v>112007</v>
      </c>
      <c r="G36" s="33"/>
      <c r="H36" s="33">
        <v>112007</v>
      </c>
      <c r="I36" s="33"/>
      <c r="J36" s="33"/>
    </row>
    <row r="37" spans="1:10" ht="13.50" thickBot="1" customHeight="1">
      <c r="A37" s="28" t="s">
        <v>65</v>
      </c>
      <c r="B37" s="28"/>
      <c r="C37" s="28"/>
      <c r="D37" s="28"/>
      <c r="E37" s="28"/>
      <c r="F37" s="29">
        <v>1.11201e+06</v>
      </c>
      <c r="G37" s="29"/>
      <c r="H37" s="29">
        <v>1.11201e+06</v>
      </c>
      <c r="I37" s="29"/>
      <c r="J37" s="29" t="s">
        <v>66</v>
      </c>
    </row>
    <row r="38" spans="1:10" ht="24.00" thickBot="1" customHeight="1">
      <c r="A38" s="32" t="s">
        <v>67</v>
      </c>
      <c r="B38" s="32"/>
      <c r="C38" s="32"/>
      <c r="D38" s="32"/>
      <c r="E38" s="32"/>
      <c r="F38" s="33"/>
      <c r="G38" s="33"/>
      <c r="H38" s="33"/>
      <c r="I38" s="33"/>
      <c r="J38" s="33"/>
    </row>
    <row r="41" spans="1:1" ht="33.75" thickBot="1" customHeight="1">
      <c r="A41" s="1" t="s">
        <v>68</v>
      </c>
      <c r="B41" s="1"/>
      <c r="C41" s="1"/>
      <c r="D41" s="1"/>
      <c r="E41" s="1"/>
      <c r="F41" s="1"/>
      <c r="G41" s="1"/>
      <c r="H41" s="1"/>
      <c r="I41" s="1"/>
      <c r="J41" s="1"/>
    </row>
    <row r="42" spans="1:1" ht="33.75" thickBot="1" customHeight="1">
      <c r="A42" s="1" t="s">
        <v>69</v>
      </c>
      <c r="B42" s="1"/>
      <c r="C42" s="1"/>
      <c r="D42" s="1"/>
      <c r="E42" s="1"/>
      <c r="F42" s="1"/>
      <c r="G42" s="1"/>
      <c r="H42" s="1"/>
      <c r="I42" s="1"/>
      <c r="J42" s="1"/>
    </row>
    <row r="43" spans="1:1" ht="33.75" thickBot="1" customHeight="1">
      <c r="A43" s="1" t="s">
        <v>70</v>
      </c>
      <c r="B43" s="1"/>
      <c r="C43" s="1"/>
      <c r="D43" s="1"/>
      <c r="E43" s="1"/>
      <c r="F43" s="1"/>
      <c r="G43" s="1"/>
      <c r="H43" s="1"/>
      <c r="I43" s="1"/>
      <c r="J43" s="1"/>
    </row>
  </sheetData>
  <mergeCells count="107">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H12"/>
    <mergeCell ref="A13:B13"/>
    <mergeCell ref="C13:D13"/>
    <mergeCell ref="E13:F13"/>
    <mergeCell ref="G13:H13"/>
    <mergeCell ref="A14:B14"/>
    <mergeCell ref="C14:D14"/>
    <mergeCell ref="E14:F14"/>
    <mergeCell ref="G14:H14"/>
    <mergeCell ref="A15:B15"/>
    <mergeCell ref="C15:D15"/>
    <mergeCell ref="E15:F15"/>
    <mergeCell ref="G15:H15"/>
    <mergeCell ref="A16:B16"/>
    <mergeCell ref="C16:D16"/>
    <mergeCell ref="E16:F16"/>
    <mergeCell ref="G16:H16"/>
    <mergeCell ref="A17:B17"/>
    <mergeCell ref="C17:D17"/>
    <mergeCell ref="E17:F17"/>
    <mergeCell ref="G17:H17"/>
    <mergeCell ref="A18:B18"/>
    <mergeCell ref="C18:D18"/>
    <mergeCell ref="E18:F18"/>
    <mergeCell ref="G18:I18"/>
    <mergeCell ref="A19:B19"/>
    <mergeCell ref="C19:D19"/>
    <mergeCell ref="E19:H19"/>
    <mergeCell ref="A20:B20"/>
    <mergeCell ref="C20:D20"/>
    <mergeCell ref="E20:F20"/>
    <mergeCell ref="G20:H20"/>
    <mergeCell ref="A21:B21"/>
    <mergeCell ref="C21:D21"/>
    <mergeCell ref="E21:F21"/>
    <mergeCell ref="G21:H21"/>
    <mergeCell ref="A22:B22"/>
    <mergeCell ref="C22:D22"/>
    <mergeCell ref="E22:F22"/>
    <mergeCell ref="G22:I22"/>
    <mergeCell ref="A23:B23"/>
    <mergeCell ref="C23:D23"/>
    <mergeCell ref="E23:H23"/>
    <mergeCell ref="A24:B24"/>
    <mergeCell ref="C24:D24"/>
    <mergeCell ref="E24:F24"/>
    <mergeCell ref="G24:H24"/>
    <mergeCell ref="A25:F25"/>
    <mergeCell ref="G25:I25"/>
    <mergeCell ref="A28:E28"/>
    <mergeCell ref="F28:G28"/>
    <mergeCell ref="H28:I28"/>
    <mergeCell ref="A29:E29"/>
    <mergeCell ref="F29:G29"/>
    <mergeCell ref="H29:I29"/>
    <mergeCell ref="J29:J31"/>
    <mergeCell ref="A30:E30"/>
    <mergeCell ref="F30:G30"/>
    <mergeCell ref="H30:I30"/>
    <mergeCell ref="A31:E31"/>
    <mergeCell ref="F31:G31"/>
    <mergeCell ref="H31:I31"/>
    <mergeCell ref="A32:E32"/>
    <mergeCell ref="F32:G33"/>
    <mergeCell ref="H32:I33"/>
    <mergeCell ref="J32:J33"/>
    <mergeCell ref="A33:E33"/>
    <mergeCell ref="A34:E34"/>
    <mergeCell ref="F34:G34"/>
    <mergeCell ref="H34:I34"/>
    <mergeCell ref="J34:J36"/>
    <mergeCell ref="A35:E35"/>
    <mergeCell ref="F35:G35"/>
    <mergeCell ref="H35:I35"/>
    <mergeCell ref="A36:E36"/>
    <mergeCell ref="F36:G36"/>
    <mergeCell ref="H36:I36"/>
    <mergeCell ref="A37:E37"/>
    <mergeCell ref="F37:G38"/>
    <mergeCell ref="H37:I38"/>
    <mergeCell ref="J37:J38"/>
    <mergeCell ref="A38:E38"/>
    <mergeCell ref="A41:J41"/>
    <mergeCell ref="A42:J42"/>
    <mergeCell ref="A43:J43"/>
  </mergeCells>
  <pageMargins left="0.147638" right="0.147638" top="0.206693" bottom="0.206693" header="0.0" footer="0.0"/>
  <pageSetup paperSize="9" orientation="portrait"/>
  <rowBreaks count="0" manualBreakCount="0">
    </rowBreaks>
</worksheet>
</file>