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<sst xmlns="http://schemas.openxmlformats.org/spreadsheetml/2006/main" count="60" uniqueCount="60">
  <si>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</si>
  <si>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RTL016</t>
  </si>
  <si>
    <t xml:space="preserve">m²</t>
  </si>
  <si>
    <t xml:space="preserve">Falso techo registrable de bandejas metálicas, sistema "KNAUF".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</si>
  <si>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bandejas de acero galvanizado prelacado, modelo Ras "KNAUF", de superficie lisa, color blanco, de 0,5 mm de espesor, con canto A Enrasado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vista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</si>
  <si>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</si>
  <si>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</si>
  <si>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</si>
  <si>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</si>
  <si>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</si>
  <si>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</si>
  <si>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</si>
  <si>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mt12pbk010aaaa</t>
  </si>
  <si>
    <t xml:space="preserve">m²</t>
  </si>
  <si>
    <t xml:space="preserve">Bandeja de acero galvanizado prelacado, modelo Ras "KNAUF", de superficie lisa, color blanco, de 0,5 mm de espesor, con canto A Enrasado, para falsos techos registrables.</t>
  </si>
  <si>
    <t xml:space="preserve">mt12pfk060e</t>
  </si>
  <si>
    <t xml:space="preserve">m</t>
  </si>
  <si>
    <t xml:space="preserve">Perfil primario EASY T - 24/38/3700 mm "KNAUF", color blanco, de acero galvanizado, según UNE-EN 13964.</t>
  </si>
  <si>
    <t xml:space="preserve">mt12pfk060y</t>
  </si>
  <si>
    <t xml:space="preserve">m</t>
  </si>
  <si>
    <t xml:space="preserve">Perfil secundario EASY TG - 24/32/600 mm "KNAUF", color blanco, de acero galvanizado, según UNE-EN 13964.</t>
  </si>
  <si>
    <t xml:space="preserve">mt12pfk060A</t>
  </si>
  <si>
    <t xml:space="preserve">m</t>
  </si>
  <si>
    <t xml:space="preserve">Perfil secundario EASY TG - 24/32/1200 mm "KNAUF", color blanco, de acero galvanizado, según UNE-EN 13964.</t>
  </si>
  <si>
    <t xml:space="preserve">mt12pfk050b</t>
  </si>
  <si>
    <t xml:space="preserve">m</t>
  </si>
  <si>
    <t xml:space="preserve">Perfil angular EASY L - 25/25/3050 mm "KNAUF", color blanco, de acero galvanizado, según UNE-EN 13964.</t>
  </si>
  <si>
    <t xml:space="preserve">mt12pek060</t>
  </si>
  <si>
    <t xml:space="preserve">Ud</t>
  </si>
  <si>
    <t xml:space="preserve">Pieza de cuelgue rápido Twist "KNAUF", para falsos techos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</si>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</sst>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7.65" customWidth="1"/>
    <col min="5" max="5" width="52.0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1.020000</v>
      </c>
      <c r="H10" s="10"/>
      <c r="I10" s="11">
        <v>16.620000</v>
      </c>
      <c r="J10" s="11">
        <f ca="1">ROUND(INDIRECT(ADDRESS(ROW()+(0), COLUMN()+(-3), 1))*INDIRECT(ADDRESS(ROW()+(0), COLUMN()+(-1), 1)), 2)</f>
        <v>16.950000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0.840000</v>
      </c>
      <c r="H11" s="10"/>
      <c r="I11" s="11">
        <v>1.090000</v>
      </c>
      <c r="J11" s="11">
        <f ca="1">ROUND(INDIRECT(ADDRESS(ROW()+(0), COLUMN()+(-3), 1))*INDIRECT(ADDRESS(ROW()+(0), COLUMN()+(-1), 1)), 2)</f>
        <v>0.920000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0.840000</v>
      </c>
      <c r="H12" s="10"/>
      <c r="I12" s="11">
        <v>1.090000</v>
      </c>
      <c r="J12" s="11">
        <f ca="1">ROUND(INDIRECT(ADDRESS(ROW()+(0), COLUMN()+(-3), 1))*INDIRECT(ADDRESS(ROW()+(0), COLUMN()+(-1), 1)), 2)</f>
        <v>0.920000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1.670000</v>
      </c>
      <c r="H13" s="10"/>
      <c r="I13" s="11">
        <v>1.090000</v>
      </c>
      <c r="J13" s="11">
        <f ca="1">ROUND(INDIRECT(ADDRESS(ROW()+(0), COLUMN()+(-3), 1))*INDIRECT(ADDRESS(ROW()+(0), COLUMN()+(-1), 1)), 2)</f>
        <v>1.820000</v>
      </c>
    </row>
    <row r="14" spans="1:10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0.700000</v>
      </c>
      <c r="H14" s="10"/>
      <c r="I14" s="11">
        <v>0.790000</v>
      </c>
      <c r="J14" s="11">
        <f ca="1">ROUND(INDIRECT(ADDRESS(ROW()+(0), COLUMN()+(-3), 1))*INDIRECT(ADDRESS(ROW()+(0), COLUMN()+(-1), 1)), 2)</f>
        <v>0.550000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0.840000</v>
      </c>
      <c r="H15" s="10"/>
      <c r="I15" s="11">
        <v>0.570000</v>
      </c>
      <c r="J15" s="11">
        <f ca="1">ROUND(INDIRECT(ADDRESS(ROW()+(0), COLUMN()+(-3), 1))*INDIRECT(ADDRESS(ROW()+(0), COLUMN()+(-1), 1)), 2)</f>
        <v>0.480000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0.840000</v>
      </c>
      <c r="H16" s="10"/>
      <c r="I16" s="11">
        <v>0.480000</v>
      </c>
      <c r="J16" s="11">
        <f ca="1">ROUND(INDIRECT(ADDRESS(ROW()+(0), COLUMN()+(-3), 1))*INDIRECT(ADDRESS(ROW()+(0), COLUMN()+(-1), 1)), 2)</f>
        <v>0.400000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2">
        <v>0.800000</v>
      </c>
      <c r="H17" s="12"/>
      <c r="I17" s="13">
        <v>0.060000</v>
      </c>
      <c r="J17" s="13">
        <f ca="1">ROUND(INDIRECT(ADDRESS(ROW()+(0), COLUMN()+(-3), 1))*INDIRECT(ADDRESS(ROW()+(0), COLUMN()+(-1), 1)), 2)</f>
        <v>0.050000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36</v>
      </c>
      <c r="H18" s="8"/>
      <c r="I18" s="8"/>
      <c r="J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22.090000</v>
      </c>
    </row>
    <row r="19" spans="1:10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7"/>
      <c r="H19" s="17"/>
      <c r="I19" s="14"/>
      <c r="J19" s="14"/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0">
        <v>0.266000</v>
      </c>
      <c r="H20" s="10"/>
      <c r="I20" s="11">
        <v>18.130000</v>
      </c>
      <c r="J20" s="11">
        <f ca="1">ROUND(INDIRECT(ADDRESS(ROW()+(0), COLUMN()+(-3), 1))*INDIRECT(ADDRESS(ROW()+(0), COLUMN()+(-1), 1)), 2)</f>
        <v>4.820000</v>
      </c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2">
        <v>0.266000</v>
      </c>
      <c r="H21" s="12"/>
      <c r="I21" s="13">
        <v>16.430000</v>
      </c>
      <c r="J21" s="13">
        <f ca="1">ROUND(INDIRECT(ADDRESS(ROW()+(0), COLUMN()+(-3), 1))*INDIRECT(ADDRESS(ROW()+(0), COLUMN()+(-1), 1)), 2)</f>
        <v>4.370000</v>
      </c>
    </row>
    <row r="22" spans="1:10" ht="13.50" thickBot="1" customHeight="1">
      <c r="A22" s="14"/>
      <c r="B22" s="14"/>
      <c r="C22" s="14"/>
      <c r="D22" s="14"/>
      <c r="E22" s="14"/>
      <c r="F22" s="14"/>
      <c r="G22" s="8" t="s">
        <v>44</v>
      </c>
      <c r="H22" s="8"/>
      <c r="I22" s="8"/>
      <c r="J22" s="16">
        <f ca="1">ROUND(SUM(INDIRECT(ADDRESS(ROW()+(-1), COLUMN()+(0), 1)),INDIRECT(ADDRESS(ROW()+(-2), COLUMN()+(0), 1))), 2)</f>
        <v>9.190000</v>
      </c>
    </row>
    <row r="23" spans="1:10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7"/>
      <c r="H23" s="17"/>
      <c r="I23" s="14"/>
      <c r="J23" s="14"/>
    </row>
    <row r="24" spans="1:10" ht="13.50" thickBot="1" customHeight="1">
      <c r="A24" s="18"/>
      <c r="B24" s="18"/>
      <c r="C24" s="18"/>
      <c r="D24" s="19" t="s">
        <v>46</v>
      </c>
      <c r="E24" s="18" t="s">
        <v>47</v>
      </c>
      <c r="F24" s="18"/>
      <c r="G24" s="12">
        <v>2.000000</v>
      </c>
      <c r="H24" s="12"/>
      <c r="I24" s="13">
        <f ca="1">ROUND(SUM(INDIRECT(ADDRESS(ROW()+(-2), COLUMN()+(1), 1)),INDIRECT(ADDRESS(ROW()+(-6), COLUMN()+(1), 1))), 2)</f>
        <v>31.280000</v>
      </c>
      <c r="J24" s="13">
        <f ca="1">ROUND(INDIRECT(ADDRESS(ROW()+(0), COLUMN()+(-3), 1))*INDIRECT(ADDRESS(ROW()+(0), COLUMN()+(-1), 1))/100, 2)</f>
        <v>0.630000</v>
      </c>
    </row>
    <row r="25" spans="1:10" ht="13.50" thickBot="1" customHeight="1">
      <c r="A25" s="20" t="s">
        <v>48</v>
      </c>
      <c r="B25" s="20"/>
      <c r="C25" s="20"/>
      <c r="D25" s="21"/>
      <c r="E25" s="22"/>
      <c r="F25" s="22"/>
      <c r="G25" s="23" t="s">
        <v>49</v>
      </c>
      <c r="H25" s="23"/>
      <c r="I25" s="24"/>
      <c r="J25" s="25">
        <f ca="1">ROUND(SUM(INDIRECT(ADDRESS(ROW()+(-1), COLUMN()+(0), 1)),INDIRECT(ADDRESS(ROW()+(-3), COLUMN()+(0), 1)),INDIRECT(ADDRESS(ROW()+(-7), COLUMN()+(0), 1))), 2)</f>
        <v>31.910000</v>
      </c>
    </row>
    <row r="28" spans="1:10" ht="13.50" thickBot="1" customHeight="1">
      <c r="A28" s="26" t="s">
        <v>50</v>
      </c>
      <c r="B28" s="26"/>
      <c r="C28" s="26"/>
      <c r="D28" s="26"/>
      <c r="E28" s="26"/>
      <c r="F28" s="26" t="s">
        <v>51</v>
      </c>
      <c r="G28" s="26"/>
      <c r="H28" s="26" t="s">
        <v>52</v>
      </c>
      <c r="I28" s="26"/>
      <c r="J28" s="26" t="s">
        <v>53</v>
      </c>
    </row>
    <row r="29" spans="1:10" ht="13.50" thickBot="1" customHeight="1">
      <c r="A29" s="27" t="s">
        <v>54</v>
      </c>
      <c r="B29" s="27"/>
      <c r="C29" s="27"/>
      <c r="D29" s="27"/>
      <c r="E29" s="27"/>
      <c r="F29" s="28">
        <v>842016.000000</v>
      </c>
      <c r="G29" s="28"/>
      <c r="H29" s="28">
        <v>842017.000000</v>
      </c>
      <c r="I29" s="28"/>
      <c r="J29" s="28" t="s">
        <v>55</v>
      </c>
    </row>
    <row r="30" spans="1:10" ht="13.50" thickBot="1" customHeight="1">
      <c r="A30" s="29" t="s">
        <v>56</v>
      </c>
      <c r="B30" s="29"/>
      <c r="C30" s="29"/>
      <c r="D30" s="29"/>
      <c r="E30" s="29"/>
      <c r="F30" s="30"/>
      <c r="G30" s="30"/>
      <c r="H30" s="30"/>
      <c r="I30" s="30"/>
      <c r="J30" s="30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I22"/>
    <mergeCell ref="A23:C23"/>
    <mergeCell ref="E23:H23"/>
    <mergeCell ref="A24:C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