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<sst xmlns="http://schemas.openxmlformats.org/spreadsheetml/2006/main" count="41" uniqueCount="41">
  <si>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</si>
  <si>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RTL026</t>
  </si>
  <si>
    <t xml:space="preserve">m²</t>
  </si>
  <si>
    <t xml:space="preserve">Falso techo registrable de lamas metálicas, sistema "KNAUF".</t>
  </si>
  <si>
    <r>
      <rPr>
        <sz val="8.25"/>
        <color rgb="FF000000"/>
        <rFont val="Arial"/>
        <family val="2"/>
      </rPr>
      <t xml:space="preserve">Falso techo registrable, situado a una altura </t>
    </r>
    <r>
      <rPr>
        <b/>
        <sz val="8.25"/>
        <color rgb="FF000000"/>
        <rFont val="Arial"/>
        <family val="2"/>
      </rPr>
      <t xml:space="preserve">menor de 4 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sistema D412.es "KNAUF"</t>
    </r>
    <r>
      <rPr>
        <sz val="8.25"/>
        <color rgb="FF000000"/>
        <rFont val="Arial"/>
        <family val="2"/>
      </rPr>
      <t xml:space="preserve">, formado por </t>
    </r>
    <r>
      <rPr>
        <b/>
        <sz val="8.25"/>
        <color rgb="FF000000"/>
        <rFont val="Arial"/>
        <family val="2"/>
      </rPr>
      <t xml:space="preserve">lamas horizontales de superficie lisa, de aluminio lacado y de 85 mm de anchura, separadas 15 mm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entramado metálico visto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</si>
  <si>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</si>
  <si>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</si>
  <si>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</si>
  <si>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</si>
  <si>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</si>
  <si>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</si>
  <si>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</si>
  <si>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mt12flk020ea</t>
  </si>
  <si>
    <t xml:space="preserve">m</t>
  </si>
  <si>
    <t xml:space="preserve">Lama horizontal de superficie lisa, de aluminio prelacado, modelo Compak AR "KNAUF", de 85 mm de anchura y 0,5 mm de espesor, para falsos techos registrables con entramado visto.</t>
  </si>
  <si>
    <t xml:space="preserve">mt12pfk070a</t>
  </si>
  <si>
    <t xml:space="preserve">m</t>
  </si>
  <si>
    <t xml:space="preserve">Perfil Compak AR-CR "KNAUF", de chapa de aluminio, acabado troquelado, para la colocación de lamas horizontales cada 100 mm, en falsos techos registrables, según UNE-EN 13964.</t>
  </si>
  <si>
    <t xml:space="preserve">mt12pfk080a</t>
  </si>
  <si>
    <t xml:space="preserve">m</t>
  </si>
  <si>
    <t xml:space="preserve">Perfil en U 18/25/3050 mm, "KNAUF", color blanco, de aluminio lacado, según UNE-EN 13964.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</si>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</sst>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58.3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10.200000</v>
      </c>
      <c r="G10" s="11">
        <v>1.760000</v>
      </c>
      <c r="H10" s="11">
        <f ca="1">ROUND(INDIRECT(ADDRESS(ROW()+(0), COLUMN()+(-2), 1))*INDIRECT(ADDRESS(ROW()+(0), COLUMN()+(-1), 1)), 2)</f>
        <v>17.950000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1.000000</v>
      </c>
      <c r="G11" s="11">
        <v>1.840000</v>
      </c>
      <c r="H11" s="11">
        <f ca="1">ROUND(INDIRECT(ADDRESS(ROW()+(0), COLUMN()+(-2), 1))*INDIRECT(ADDRESS(ROW()+(0), COLUMN()+(-1), 1)), 2)</f>
        <v>1.840000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0.750000</v>
      </c>
      <c r="G12" s="11">
        <v>3.020000</v>
      </c>
      <c r="H12" s="11">
        <f ca="1">ROUND(INDIRECT(ADDRESS(ROW()+(0), COLUMN()+(-2), 1))*INDIRECT(ADDRESS(ROW()+(0), COLUMN()+(-1), 1)), 2)</f>
        <v>2.270000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0.800000</v>
      </c>
      <c r="G13" s="11">
        <v>0.480000</v>
      </c>
      <c r="H13" s="11">
        <f ca="1">ROUND(INDIRECT(ADDRESS(ROW()+(0), COLUMN()+(-2), 1))*INDIRECT(ADDRESS(ROW()+(0), COLUMN()+(-1), 1)), 2)</f>
        <v>0.380000</v>
      </c>
    </row>
    <row r="14" spans="1:8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0.800000</v>
      </c>
      <c r="G14" s="13">
        <v>0.060000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22.490000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0">
        <v>0.242000</v>
      </c>
      <c r="G17" s="11">
        <v>18.130000</v>
      </c>
      <c r="H17" s="11">
        <f ca="1">ROUND(INDIRECT(ADDRESS(ROW()+(0), COLUMN()+(-2), 1))*INDIRECT(ADDRESS(ROW()+(0), COLUMN()+(-1), 1)), 2)</f>
        <v>4.390000</v>
      </c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0.242000</v>
      </c>
      <c r="G18" s="13">
        <v>16.430000</v>
      </c>
      <c r="H18" s="13">
        <f ca="1">ROUND(INDIRECT(ADDRESS(ROW()+(0), COLUMN()+(-2), 1))*INDIRECT(ADDRESS(ROW()+(0), COLUMN()+(-1), 1)), 2)</f>
        <v>3.980000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1)),INDIRECT(ADDRESS(ROW()+(-2), COLUMN()+(0), 1))), 2)</f>
        <v>8.370000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8"/>
      <c r="B21" s="18"/>
      <c r="C21" s="19" t="s">
        <v>37</v>
      </c>
      <c r="D21" s="19"/>
      <c r="E21" s="18" t="s">
        <v>38</v>
      </c>
      <c r="F21" s="12">
        <v>2.000000</v>
      </c>
      <c r="G21" s="13">
        <f ca="1">ROUND(SUM(INDIRECT(ADDRESS(ROW()+(-2), COLUMN()+(1), 1)),INDIRECT(ADDRESS(ROW()+(-6), COLUMN()+(1), 1))), 2)</f>
        <v>30.860000</v>
      </c>
      <c r="H21" s="13">
        <f ca="1">ROUND(INDIRECT(ADDRESS(ROW()+(0), COLUMN()+(-2), 1))*INDIRECT(ADDRESS(ROW()+(0), COLUMN()+(-1), 1))/100, 2)</f>
        <v>0.620000</v>
      </c>
    </row>
    <row r="22" spans="1:8" ht="13.50" thickBot="1" customHeight="1">
      <c r="A22" s="20" t="s">
        <v>39</v>
      </c>
      <c r="B22" s="20"/>
      <c r="C22" s="21"/>
      <c r="D22" s="21"/>
      <c r="E22" s="22"/>
      <c r="F22" s="23" t="s">
        <v>40</v>
      </c>
      <c r="G22" s="24"/>
      <c r="H22" s="25">
        <f ca="1">ROUND(SUM(INDIRECT(ADDRESS(ROW()+(-1), COLUMN()+(0), 1)),INDIRECT(ADDRESS(ROW()+(-3), COLUMN()+(0), 1)),INDIRECT(ADDRESS(ROW()+(-7), COLUMN()+(0), 1))), 2)</f>
        <v>31.480000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