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<sst xmlns="http://schemas.openxmlformats.org/spreadsheetml/2006/main" count="66" uniqueCount="66">
  <si>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</si>
  <si>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RTM016</t>
  </si>
  <si>
    <t xml:space="preserve">m²</t>
  </si>
  <si>
    <t xml:space="preserve">Falso techo registrable de paneles de lana de madera, sistema Fibralith "KNAUF".</t>
  </si>
  <si>
    <r>
      <rPr>
        <sz val="8.25"/>
        <color rgb="FF000000"/>
        <rFont val="Arial"/>
        <family val="2"/>
      </rPr>
      <t xml:space="preserve">Falso techo registrable suspendido, situado a una altura menor de 4 m, sistema Fibralith "KNAUF", formado por paneles ligeros de lana de madera, gama Organic, modelo Organic A "KNAUF", de 600x600 mm y 15 mm de espesor, acabado Pure, con con perfilería vista.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</si>
  <si>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</si>
  <si>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</si>
  <si>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</si>
  <si>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</si>
  <si>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</si>
  <si>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</si>
  <si>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</si>
  <si>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mt16vkk010aa</t>
  </si>
  <si>
    <t xml:space="preserve">m²</t>
  </si>
  <si>
    <t xml:space="preserve">Panel ligero de lana de madera, gama Organic, modelo Organic A "KNAUF", de 600x600 mm y 15 mm de espesor, acabado Pure, formado por virutas de madera de 1,0 mm de diámetro aglomeradas con cemento, resistencia térmica 0,188 m²K/W, conductividad térmica 0,08 W/(mK), densidad 533,3 kg/m³, factor de resistencia a la difusión del vapor de agua 0,4 y Euroclase B-s1, d0 de reacción al fuego, según UNE-EN 13168, para aislamiento térmico y acústico y protección frente a incendios, en edificación.</t>
  </si>
  <si>
    <t xml:space="preserve">mt12pfk060ca</t>
  </si>
  <si>
    <t xml:space="preserve">m</t>
  </si>
  <si>
    <t xml:space="preserve">Perfil primario EASY T - 24/38/3700 mm "KNAUF", color blanco, de acero galvanizado, según UNE-EN 13964.</t>
  </si>
  <si>
    <t xml:space="preserve">mt12pfk060ja</t>
  </si>
  <si>
    <t xml:space="preserve">m</t>
  </si>
  <si>
    <t xml:space="preserve">Perfil secundario EASY TG - 24/32/600 mm "KNAUF", color blanco, de acero galvanizado, según UNE-EN 13964.</t>
  </si>
  <si>
    <t xml:space="preserve">mt12pfk060ka</t>
  </si>
  <si>
    <t xml:space="preserve">m</t>
  </si>
  <si>
    <t xml:space="preserve">Perfil secundario EASY TG - 24/32/1200 mm "KNAUF", color blanco, de acero galvanizado, según UNE-EN 13964.</t>
  </si>
  <si>
    <t xml:space="preserve">mt12pfk050f</t>
  </si>
  <si>
    <t xml:space="preserve">m</t>
  </si>
  <si>
    <t xml:space="preserve">Perfil angular EASY L - 25/25/3050 mm "KNAUF", color blanco, de acero galvanizado, según UNE-EN 13964.</t>
  </si>
  <si>
    <t xml:space="preserve">mt12pek050a</t>
  </si>
  <si>
    <t xml:space="preserve">Ud</t>
  </si>
  <si>
    <t xml:space="preserve">Cuelgue Nonius "KNAUF", para falsos techos suspendidos.</t>
  </si>
  <si>
    <t xml:space="preserve">mt12pek050b</t>
  </si>
  <si>
    <t xml:space="preserve">Ud</t>
  </si>
  <si>
    <t xml:space="preserve">Seguro Nonius "KNAUF", para falsos techos suspendidos.</t>
  </si>
  <si>
    <t xml:space="preserve">mt12pek050c</t>
  </si>
  <si>
    <t xml:space="preserve">Ud</t>
  </si>
  <si>
    <t xml:space="preserve">Parte superior Nonius "KNAUF", 530/630, para falsos techos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</si>
  <si>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</si>
  <si>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</si>
  <si>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</si>
  <si>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</si>
  <si>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</si>
  <si>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</si>
  <si>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</si>
  <si>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</si>
  <si>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</si>
  <si>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</si>
  <si>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</si>
  <si>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</si>
  <si>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</si>
  <si>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</si>
  <si>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</si>
  <si>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</si>
  <si>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</si>
  <si>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</si>
  <si>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</si>
  <si>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</si>
  <si>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</si>
  <si>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</si>
  <si>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</si>
  <si>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</si>
  <si>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13964:2016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</si>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</sst>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1.7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1.020000</v>
      </c>
      <c r="H10" s="11"/>
      <c r="I10" s="12">
        <v>21.050000</v>
      </c>
      <c r="J10" s="12">
        <f ca="1">ROUND(INDIRECT(ADDRESS(ROW()+(0), COLUMN()+(-3), 1))*INDIRECT(ADDRESS(ROW()+(0), COLUMN()+(-1), 1)), 2)</f>
        <v>21.470000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0.900000</v>
      </c>
      <c r="H11" s="11"/>
      <c r="I11" s="12">
        <v>1.110000</v>
      </c>
      <c r="J11" s="12">
        <f ca="1">ROUND(INDIRECT(ADDRESS(ROW()+(0), COLUMN()+(-3), 1))*INDIRECT(ADDRESS(ROW()+(0), COLUMN()+(-1), 1)), 2)</f>
        <v>1.000000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1.750000</v>
      </c>
      <c r="H12" s="11"/>
      <c r="I12" s="12">
        <v>1.110000</v>
      </c>
      <c r="J12" s="12">
        <f ca="1">ROUND(INDIRECT(ADDRESS(ROW()+(0), COLUMN()+(-3), 1))*INDIRECT(ADDRESS(ROW()+(0), COLUMN()+(-1), 1)), 2)</f>
        <v>1.940000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0.900000</v>
      </c>
      <c r="H13" s="11"/>
      <c r="I13" s="12">
        <v>1.110000</v>
      </c>
      <c r="J13" s="12">
        <f ca="1">ROUND(INDIRECT(ADDRESS(ROW()+(0), COLUMN()+(-3), 1))*INDIRECT(ADDRESS(ROW()+(0), COLUMN()+(-1), 1)), 2)</f>
        <v>1.000000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0.800000</v>
      </c>
      <c r="H14" s="11"/>
      <c r="I14" s="12">
        <v>1.040000</v>
      </c>
      <c r="J14" s="12">
        <f ca="1">ROUND(INDIRECT(ADDRESS(ROW()+(0), COLUMN()+(-3), 1))*INDIRECT(ADDRESS(ROW()+(0), COLUMN()+(-1), 1)), 2)</f>
        <v>0.830000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0.750000</v>
      </c>
      <c r="H15" s="11"/>
      <c r="I15" s="12">
        <v>0.640000</v>
      </c>
      <c r="J15" s="12">
        <f ca="1">ROUND(INDIRECT(ADDRESS(ROW()+(0), COLUMN()+(-3), 1))*INDIRECT(ADDRESS(ROW()+(0), COLUMN()+(-1), 1)), 2)</f>
        <v>0.480000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0.750000</v>
      </c>
      <c r="H16" s="11"/>
      <c r="I16" s="12">
        <v>0.100000</v>
      </c>
      <c r="J16" s="12">
        <f ca="1">ROUND(INDIRECT(ADDRESS(ROW()+(0), COLUMN()+(-3), 1))*INDIRECT(ADDRESS(ROW()+(0), COLUMN()+(-1), 1)), 2)</f>
        <v>0.080000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0.750000</v>
      </c>
      <c r="H17" s="11"/>
      <c r="I17" s="12">
        <v>0.790000</v>
      </c>
      <c r="J17" s="12">
        <f ca="1">ROUND(INDIRECT(ADDRESS(ROW()+(0), COLUMN()+(-3), 1))*INDIRECT(ADDRESS(ROW()+(0), COLUMN()+(-1), 1)), 2)</f>
        <v>0.590000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0.750000</v>
      </c>
      <c r="H18" s="11"/>
      <c r="I18" s="12">
        <v>0.340000</v>
      </c>
      <c r="J18" s="12">
        <f ca="1">ROUND(INDIRECT(ADDRESS(ROW()+(0), COLUMN()+(-3), 1))*INDIRECT(ADDRESS(ROW()+(0), COLUMN()+(-1), 1)), 2)</f>
        <v>0.260000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3">
        <v>0.750000</v>
      </c>
      <c r="H19" s="13"/>
      <c r="I19" s="14">
        <v>0.060000</v>
      </c>
      <c r="J19" s="14">
        <f ca="1">ROUND(INDIRECT(ADDRESS(ROW()+(0), COLUMN()+(-3), 1))*INDIRECT(ADDRESS(ROW()+(0), COLUMN()+(-1), 1)), 2)</f>
        <v>0.050000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42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27.700000</v>
      </c>
    </row>
    <row r="21" spans="1:10" ht="13.50" thickBot="1" customHeight="1">
      <c r="A21" s="15">
        <v>2.000000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0.182000</v>
      </c>
      <c r="H22" s="11"/>
      <c r="I22" s="12">
        <v>19.110000</v>
      </c>
      <c r="J22" s="12">
        <f ca="1">ROUND(INDIRECT(ADDRESS(ROW()+(0), COLUMN()+(-3), 1))*INDIRECT(ADDRESS(ROW()+(0), COLUMN()+(-1), 1)), 2)</f>
        <v>3.480000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3">
        <v>0.182000</v>
      </c>
      <c r="H23" s="13"/>
      <c r="I23" s="14">
        <v>17.530000</v>
      </c>
      <c r="J23" s="14">
        <f ca="1">ROUND(INDIRECT(ADDRESS(ROW()+(0), COLUMN()+(-3), 1))*INDIRECT(ADDRESS(ROW()+(0), COLUMN()+(-1), 1)), 2)</f>
        <v>3.190000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1))), 2)</f>
        <v>6.670000</v>
      </c>
    </row>
    <row r="25" spans="1:10" ht="13.50" thickBot="1" customHeight="1">
      <c r="A25" s="15">
        <v>3.000000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52</v>
      </c>
      <c r="D26" s="20"/>
      <c r="E26" s="19" t="s">
        <v>53</v>
      </c>
      <c r="F26" s="19"/>
      <c r="G26" s="13">
        <v>2.000000</v>
      </c>
      <c r="H26" s="13"/>
      <c r="I26" s="14">
        <f ca="1">ROUND(SUM(INDIRECT(ADDRESS(ROW()+(-2), COLUMN()+(1), 1)),INDIRECT(ADDRESS(ROW()+(-6), COLUMN()+(1), 1))), 2)</f>
        <v>34.370000</v>
      </c>
      <c r="J26" s="14">
        <f ca="1">ROUND(INDIRECT(ADDRESS(ROW()+(0), COLUMN()+(-3), 1))*INDIRECT(ADDRESS(ROW()+(0), COLUMN()+(-1), 1))/100, 2)</f>
        <v>0.690000</v>
      </c>
    </row>
    <row r="27" spans="1:10" ht="13.50" thickBot="1" customHeight="1">
      <c r="A27" s="21" t="s">
        <v>54</v>
      </c>
      <c r="B27" s="21"/>
      <c r="C27" s="22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1)),INDIRECT(ADDRESS(ROW()+(-7), COLUMN()+(0), 1))), 2)</f>
        <v>35.060000</v>
      </c>
    </row>
    <row r="30" spans="1:10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 t="s">
        <v>59</v>
      </c>
    </row>
    <row r="31" spans="1:10" ht="13.50" thickBot="1" customHeight="1">
      <c r="A31" s="28" t="s">
        <v>60</v>
      </c>
      <c r="B31" s="28"/>
      <c r="C31" s="28"/>
      <c r="D31" s="28"/>
      <c r="E31" s="28"/>
      <c r="F31" s="29">
        <v>842016.000000</v>
      </c>
      <c r="G31" s="29"/>
      <c r="H31" s="29">
        <v>842017.000000</v>
      </c>
      <c r="I31" s="29"/>
      <c r="J31" s="29" t="s">
        <v>61</v>
      </c>
    </row>
    <row r="32" spans="1:10" ht="13.5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</row>
    <row r="35" spans="1:1" ht="33.75" thickBot="1" customHeight="1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64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9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2"/>
    <mergeCell ref="H31:I32"/>
    <mergeCell ref="J31:J32"/>
    <mergeCell ref="A32:E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