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<sst xmlns="http://schemas.openxmlformats.org/spreadsheetml/2006/main" count="41" uniqueCount="41">
  <si>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</si>
  <si>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RTL026</t>
  </si>
  <si>
    <t xml:space="preserve">m²</t>
  </si>
  <si>
    <t xml:space="preserve">Falso techo registrable de lamas metálicas, sistema "KNAUF".</t>
  </si>
  <si>
    <r>
      <rPr>
        <sz val="8.25"/>
        <color rgb="FF000000"/>
        <rFont val="Arial"/>
        <family val="2"/>
      </rPr>
      <t xml:space="preserve">Falso techo registrable, situado a una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D412.es "KNAUF"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lamas horizontales de superficie lisa, de aluminio lacado y de 85 mm de anchura, separadas 15 mm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entramado metálico visto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</si>
  <si>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</si>
  <si>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</si>
  <si>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</si>
  <si>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</si>
  <si>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</si>
  <si>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</si>
  <si>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</si>
  <si>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mt12flk020ea</t>
  </si>
  <si>
    <t xml:space="preserve">m</t>
  </si>
  <si>
    <t xml:space="preserve">Lama horizontal de superficie lisa, de aluminio prelacado, modelo Compak AR "KNAUF", de 85 mm de anchura y 0,5 mm de espesor, para falsos techos registrables con entramado visto.</t>
  </si>
  <si>
    <t xml:space="preserve">mt12pfk070a</t>
  </si>
  <si>
    <t xml:space="preserve">m</t>
  </si>
  <si>
    <t xml:space="preserve">Perfil Compak AR-CR "KNAUF", de chapa de aluminio, acabado troquelado, para la colocación de lamas horizontales cada 100 mm, en falsos techos registrables, según UNE-EN 13964.</t>
  </si>
  <si>
    <t xml:space="preserve">mt12pfk080a</t>
  </si>
  <si>
    <t xml:space="preserve">m</t>
  </si>
  <si>
    <t xml:space="preserve">Perfil en U 18/25/3050 mm, "KNAUF", color blanco, de aluminio lacado, según UNE-EN 13964.</t>
  </si>
  <si>
    <t xml:space="preserve">mt12pek030</t>
  </si>
  <si>
    <t xml:space="preserve">Ud</t>
  </si>
  <si>
    <t xml:space="preserve">Varilla de cuelgue "KNAUF" de 100 cm.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</si>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</sst>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58.31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10.200000</v>
      </c>
      <c r="G10" s="11">
        <v>1.760000</v>
      </c>
      <c r="H10" s="11">
        <f ca="1">ROUND(INDIRECT(ADDRESS(ROW()+(0), COLUMN()+(-2), 1))*INDIRECT(ADDRESS(ROW()+(0), COLUMN()+(-1), 1)), 2)</f>
        <v>17.950000</v>
      </c>
    </row>
    <row r="11" spans="1:8" ht="34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1.840000</v>
      </c>
      <c r="H11" s="11">
        <f ca="1">ROUND(INDIRECT(ADDRESS(ROW()+(0), COLUMN()+(-2), 1))*INDIRECT(ADDRESS(ROW()+(0), COLUMN()+(-1), 1)), 2)</f>
        <v>1.840000</v>
      </c>
    </row>
    <row r="12" spans="1:8" ht="24.0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0.750000</v>
      </c>
      <c r="G12" s="11">
        <v>3.020000</v>
      </c>
      <c r="H12" s="11">
        <f ca="1">ROUND(INDIRECT(ADDRESS(ROW()+(0), COLUMN()+(-2), 1))*INDIRECT(ADDRESS(ROW()+(0), COLUMN()+(-1), 1)), 2)</f>
        <v>2.270000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0">
        <v>0.800000</v>
      </c>
      <c r="G13" s="11">
        <v>0.480000</v>
      </c>
      <c r="H13" s="11">
        <f ca="1">ROUND(INDIRECT(ADDRESS(ROW()+(0), COLUMN()+(-2), 1))*INDIRECT(ADDRESS(ROW()+(0), COLUMN()+(-1), 1)), 2)</f>
        <v>0.380000</v>
      </c>
    </row>
    <row r="14" spans="1:8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2">
        <v>0.800000</v>
      </c>
      <c r="G14" s="13">
        <v>0.060000</v>
      </c>
      <c r="H14" s="13">
        <f ca="1">ROUND(INDIRECT(ADDRESS(ROW()+(0), COLUMN()+(-2), 1))*INDIRECT(ADDRESS(ROW()+(0), COLUMN()+(-1), 1)), 2)</f>
        <v>0.050000</v>
      </c>
    </row>
    <row r="15" spans="1:8" ht="13.50" thickBot="1" customHeight="1">
      <c r="A15" s="14"/>
      <c r="B15" s="14"/>
      <c r="C15" s="14"/>
      <c r="D15" s="14"/>
      <c r="E15" s="14"/>
      <c r="F15" s="8" t="s">
        <v>27</v>
      </c>
      <c r="G15" s="8"/>
      <c r="H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22.490000</v>
      </c>
    </row>
    <row r="16" spans="1:8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4"/>
      <c r="H16" s="14"/>
    </row>
    <row r="17" spans="1:8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0">
        <v>0.280000</v>
      </c>
      <c r="G17" s="11">
        <v>18.130000</v>
      </c>
      <c r="H17" s="11">
        <f ca="1">ROUND(INDIRECT(ADDRESS(ROW()+(0), COLUMN()+(-2), 1))*INDIRECT(ADDRESS(ROW()+(0), COLUMN()+(-1), 1)), 2)</f>
        <v>5.080000</v>
      </c>
    </row>
    <row r="18" spans="1:8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2">
        <v>0.280000</v>
      </c>
      <c r="G18" s="13">
        <v>16.430000</v>
      </c>
      <c r="H18" s="13">
        <f ca="1">ROUND(INDIRECT(ADDRESS(ROW()+(0), COLUMN()+(-2), 1))*INDIRECT(ADDRESS(ROW()+(0), COLUMN()+(-1), 1)), 2)</f>
        <v>4.600000</v>
      </c>
    </row>
    <row r="19" spans="1:8" ht="13.50" thickBot="1" customHeight="1">
      <c r="A19" s="14"/>
      <c r="B19" s="14"/>
      <c r="C19" s="14"/>
      <c r="D19" s="14"/>
      <c r="E19" s="14"/>
      <c r="F19" s="8" t="s">
        <v>35</v>
      </c>
      <c r="G19" s="8"/>
      <c r="H19" s="16">
        <f ca="1">ROUND(SUM(INDIRECT(ADDRESS(ROW()+(-1), COLUMN()+(0), 1)),INDIRECT(ADDRESS(ROW()+(-2), COLUMN()+(0), 1))), 2)</f>
        <v>9.680000</v>
      </c>
    </row>
    <row r="20" spans="1:8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4"/>
      <c r="H20" s="14"/>
    </row>
    <row r="21" spans="1:8" ht="13.50" thickBot="1" customHeight="1">
      <c r="A21" s="18"/>
      <c r="B21" s="18"/>
      <c r="C21" s="19" t="s">
        <v>37</v>
      </c>
      <c r="D21" s="19"/>
      <c r="E21" s="18" t="s">
        <v>38</v>
      </c>
      <c r="F21" s="12">
        <v>2.000000</v>
      </c>
      <c r="G21" s="13">
        <f ca="1">ROUND(SUM(INDIRECT(ADDRESS(ROW()+(-2), COLUMN()+(1), 1)),INDIRECT(ADDRESS(ROW()+(-6), COLUMN()+(1), 1))), 2)</f>
        <v>32.170000</v>
      </c>
      <c r="H21" s="13">
        <f ca="1">ROUND(INDIRECT(ADDRESS(ROW()+(0), COLUMN()+(-2), 1))*INDIRECT(ADDRESS(ROW()+(0), COLUMN()+(-1), 1))/100, 2)</f>
        <v>0.640000</v>
      </c>
    </row>
    <row r="22" spans="1:8" ht="13.50" thickBot="1" customHeight="1">
      <c r="A22" s="20" t="s">
        <v>39</v>
      </c>
      <c r="B22" s="20"/>
      <c r="C22" s="21"/>
      <c r="D22" s="21"/>
      <c r="E22" s="22"/>
      <c r="F22" s="23" t="s">
        <v>40</v>
      </c>
      <c r="G22" s="24"/>
      <c r="H22" s="25">
        <f ca="1">ROUND(SUM(INDIRECT(ADDRESS(ROW()+(-1), COLUMN()+(0), 1)),INDIRECT(ADDRESS(ROW()+(-3), COLUMN()+(0), 1)),INDIRECT(ADDRESS(ROW()+(-7), COLUMN()+(0), 1))), 2)</f>
        <v>32.810000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