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<sst xmlns="http://schemas.openxmlformats.org/spreadsheetml/2006/main" count="71" uniqueCount="71">
  <si>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</si>
  <si>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FBC010</t>
  </si>
  <si>
    <t xml:space="preserve">m²</t>
  </si>
  <si>
    <t xml:space="preserve">Tabique de placas de cemento. Sistema "KNAUF".</t>
  </si>
  <si>
    <r>
      <rPr>
        <sz val="8.25"/>
        <color rgb="FF000000"/>
        <rFont val="Arial"/>
        <family val="2"/>
      </rPr>
      <t xml:space="preserve">Tabique sencillo W381.es "KNAUF" (12,5+50+12,5)/600 (50) (2 Aquapanel Indoor), de 75 mm de espesor total, formado por una estructura simple de perfiles de chapa de acero galvanizado de 50 mm de anchura, a base de montantes (elementos verticales) separados 600 mm entre sí, con disposición normal "N" y canales (elementos horizontales), a la que se atornillan dos placas en total (una placa tipo Aquapanel Indoor en cada cara, de 12,5 mm de espesor cada placa). Incluso banda acústica de dilatación autoadhesiva "KNAUF"; fijaciones para el anclaje de canales y montantes metálicos; tornillería para la fijación de las placas y pasta y cinta para el tratamiento de juntas entre placas. El precio incluye la resolución de encuentros y puntos singulares, pero no incluye el aislamiento a colocar entre los montantes.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</si>
  <si>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</si>
  <si>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</si>
  <si>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</si>
  <si>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</si>
  <si>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</si>
  <si>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</si>
  <si>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</si>
  <si>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mt12pck020b</t>
  </si>
  <si>
    <t xml:space="preserve">m</t>
  </si>
  <si>
    <t xml:space="preserve">Banda acústica de dilatación, autoadhesiva, de espuma de poliuretano de celdas cerradas "KNAUF", de 3,2 mm de espesor y 50 mm de anchura, resistencia térmica 0,10 m²K/W, conductividad térmica 0,032 W/(mK).</t>
  </si>
  <si>
    <t xml:space="preserve">mt12pak020j</t>
  </si>
  <si>
    <t xml:space="preserve">m</t>
  </si>
  <si>
    <t xml:space="preserve">Canal 50/40/0,7 mm GRC 0,7 "KNAUF" de acero Z4 (Z450) galvanizado especial, para sistema Aquapanel Indoor. Según UNE-EN 14195.</t>
  </si>
  <si>
    <t xml:space="preserve">mt12pak030va</t>
  </si>
  <si>
    <t xml:space="preserve">m</t>
  </si>
  <si>
    <t xml:space="preserve">Montante 50/50/0,7 mm GRC 0,7 "KNAUF" de acero Z4 (Z450) galvanizado especial, para sistema Aquapanel Indoor. Según UNE-EN 14195.</t>
  </si>
  <si>
    <t xml:space="preserve">mt12pak010r</t>
  </si>
  <si>
    <t xml:space="preserve">m²</t>
  </si>
  <si>
    <t xml:space="preserve">Placa de cemento Portland Aquapanel Indoor "KNAUF" de 12,5x1200x2400 mm, revestida con una capa de fibra de vidrio embebida en ambas caras.</t>
  </si>
  <si>
    <t xml:space="preserve">mt12pak040p</t>
  </si>
  <si>
    <t xml:space="preserve">Ud</t>
  </si>
  <si>
    <t xml:space="preserve">Tornillo autoperforante Aquapanel Maxi TN "KNAUF" 4,2x25.</t>
  </si>
  <si>
    <t xml:space="preserve">mt12psg220</t>
  </si>
  <si>
    <t xml:space="preserve">Ud</t>
  </si>
  <si>
    <t xml:space="preserve">Fijación compuesta por taco y tornillo 5x27.</t>
  </si>
  <si>
    <t xml:space="preserve">mt12pak110d</t>
  </si>
  <si>
    <t xml:space="preserve">Ud</t>
  </si>
  <si>
    <t xml:space="preserve">Cartucho de 310 cm³ de pegamento Indoor PU "KNAUF".</t>
  </si>
  <si>
    <t xml:space="preserve">mt12pak080d</t>
  </si>
  <si>
    <t xml:space="preserve">kg</t>
  </si>
  <si>
    <t xml:space="preserve">Imprimación superficial Aquapanel Indoor "KNAUF".</t>
  </si>
  <si>
    <t xml:space="preserve">mt12pck010a</t>
  </si>
  <si>
    <t xml:space="preserve">m</t>
  </si>
  <si>
    <t xml:space="preserve">Cinta microperforada de papel "KNAUF" de 50 mm de anchura, según UNE-EN 13963.</t>
  </si>
  <si>
    <t xml:space="preserve">mt12pak090i</t>
  </si>
  <si>
    <t xml:space="preserve">kg</t>
  </si>
  <si>
    <t xml:space="preserve">Mortero Aquapanel Indoor "KNAUF", color blanco.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</si>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</sst>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71.57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0.25</v>
      </c>
      <c r="J10" s="12">
        <f ca="1">ROUND(INDIRECT(ADDRESS(ROW()+(0), COLUMN()+(-3), 1))*INDIRECT(ADDRESS(ROW()+(0), COLUMN()+(-1), 1)), 2)</f>
        <v>0.3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0.7</v>
      </c>
      <c r="H11" s="11"/>
      <c r="I11" s="12">
        <v>2.79</v>
      </c>
      <c r="J11" s="12">
        <f ca="1">ROUND(INDIRECT(ADDRESS(ROW()+(0), COLUMN()+(-3), 1))*INDIRECT(ADDRESS(ROW()+(0), COLUMN()+(-1), 1)), 2)</f>
        <v>1.95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2</v>
      </c>
      <c r="H12" s="11"/>
      <c r="I12" s="12">
        <v>3.32</v>
      </c>
      <c r="J12" s="12">
        <f ca="1">ROUND(INDIRECT(ADDRESS(ROW()+(0), COLUMN()+(-3), 1))*INDIRECT(ADDRESS(ROW()+(0), COLUMN()+(-1), 1)), 2)</f>
        <v>6.64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2</v>
      </c>
      <c r="H13" s="11"/>
      <c r="I13" s="12">
        <v>18.31</v>
      </c>
      <c r="J13" s="12">
        <f ca="1">ROUND(INDIRECT(ADDRESS(ROW()+(0), COLUMN()+(-3), 1))*INDIRECT(ADDRESS(ROW()+(0), COLUMN()+(-1), 1)), 2)</f>
        <v>36.62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34</v>
      </c>
      <c r="H14" s="11"/>
      <c r="I14" s="12">
        <v>0.03</v>
      </c>
      <c r="J14" s="12">
        <f ca="1">ROUND(INDIRECT(ADDRESS(ROW()+(0), COLUMN()+(-3), 1))*INDIRECT(ADDRESS(ROW()+(0), COLUMN()+(-1), 1)), 2)</f>
        <v>1.02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1.6</v>
      </c>
      <c r="H15" s="11"/>
      <c r="I15" s="12">
        <v>0.06</v>
      </c>
      <c r="J15" s="12">
        <f ca="1">ROUND(INDIRECT(ADDRESS(ROW()+(0), COLUMN()+(-3), 1))*INDIRECT(ADDRESS(ROW()+(0), COLUMN()+(-1), 1)), 2)</f>
        <v>0.1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1.2</v>
      </c>
      <c r="H16" s="11"/>
      <c r="I16" s="12">
        <v>10.14</v>
      </c>
      <c r="J16" s="12">
        <f ca="1">ROUND(INDIRECT(ADDRESS(ROW()+(0), COLUMN()+(-3), 1))*INDIRECT(ADDRESS(ROW()+(0), COLUMN()+(-1), 1)), 2)</f>
        <v>12.17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0.1</v>
      </c>
      <c r="H17" s="11"/>
      <c r="I17" s="12">
        <v>6.18</v>
      </c>
      <c r="J17" s="12">
        <f ca="1">ROUND(INDIRECT(ADDRESS(ROW()+(0), COLUMN()+(-3), 1))*INDIRECT(ADDRESS(ROW()+(0), COLUMN()+(-1), 1)), 2)</f>
        <v>0.62</v>
      </c>
    </row>
    <row r="18" spans="1:10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3.2</v>
      </c>
      <c r="H18" s="11"/>
      <c r="I18" s="12">
        <v>0.04</v>
      </c>
      <c r="J18" s="12">
        <f ca="1">ROUND(INDIRECT(ADDRESS(ROW()+(0), COLUMN()+(-3), 1))*INDIRECT(ADDRESS(ROW()+(0), COLUMN()+(-1), 1)), 2)</f>
        <v>0.13</v>
      </c>
    </row>
    <row r="19" spans="1:10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3">
        <v>7</v>
      </c>
      <c r="H19" s="13"/>
      <c r="I19" s="14">
        <v>2.68</v>
      </c>
      <c r="J19" s="14">
        <f ca="1">ROUND(INDIRECT(ADDRESS(ROW()+(0), COLUMN()+(-3), 1))*INDIRECT(ADDRESS(ROW()+(0), COLUMN()+(-1), 1)), 2)</f>
        <v>18.76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42</v>
      </c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78.31</v>
      </c>
    </row>
    <row r="21" spans="1:10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8"/>
      <c r="I21" s="15"/>
      <c r="J21" s="15"/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0.26</v>
      </c>
      <c r="H22" s="11"/>
      <c r="I22" s="12">
        <v>23.74</v>
      </c>
      <c r="J22" s="12">
        <f ca="1">ROUND(INDIRECT(ADDRESS(ROW()+(0), COLUMN()+(-3), 1))*INDIRECT(ADDRESS(ROW()+(0), COLUMN()+(-1), 1)), 2)</f>
        <v>6.17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3">
        <v>0.26</v>
      </c>
      <c r="H23" s="13"/>
      <c r="I23" s="14">
        <v>21.94</v>
      </c>
      <c r="J23" s="14">
        <f ca="1">ROUND(INDIRECT(ADDRESS(ROW()+(0), COLUMN()+(-3), 1))*INDIRECT(ADDRESS(ROW()+(0), COLUMN()+(-1), 1)), 2)</f>
        <v>5.7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50</v>
      </c>
      <c r="H24" s="9"/>
      <c r="I24" s="9"/>
      <c r="J24" s="17">
        <f ca="1">ROUND(SUM(INDIRECT(ADDRESS(ROW()+(-1), COLUMN()+(0), 1)),INDIRECT(ADDRESS(ROW()+(-2), COLUMN()+(0), 1))), 2)</f>
        <v>11.87</v>
      </c>
    </row>
    <row r="25" spans="1:10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8"/>
      <c r="H25" s="18"/>
      <c r="I25" s="15"/>
      <c r="J25" s="15"/>
    </row>
    <row r="26" spans="1:10" ht="13.50" thickBot="1" customHeight="1">
      <c r="A26" s="19"/>
      <c r="B26" s="19"/>
      <c r="C26" s="20" t="s">
        <v>52</v>
      </c>
      <c r="D26" s="20"/>
      <c r="E26" s="19" t="s">
        <v>53</v>
      </c>
      <c r="F26" s="19"/>
      <c r="G26" s="13">
        <v>2</v>
      </c>
      <c r="H26" s="13"/>
      <c r="I26" s="14">
        <f ca="1">ROUND(SUM(INDIRECT(ADDRESS(ROW()+(-2), COLUMN()+(1), 1)),INDIRECT(ADDRESS(ROW()+(-6), COLUMN()+(1), 1))), 2)</f>
        <v>90.18</v>
      </c>
      <c r="J26" s="14">
        <f ca="1">ROUND(INDIRECT(ADDRESS(ROW()+(0), COLUMN()+(-3), 1))*INDIRECT(ADDRESS(ROW()+(0), COLUMN()+(-1), 1))/100, 2)</f>
        <v>1.8</v>
      </c>
    </row>
    <row r="27" spans="1:10" ht="13.50" thickBot="1" customHeight="1">
      <c r="A27" s="21" t="s">
        <v>54</v>
      </c>
      <c r="B27" s="21"/>
      <c r="C27" s="22"/>
      <c r="D27" s="22"/>
      <c r="E27" s="23"/>
      <c r="F27" s="23"/>
      <c r="G27" s="24" t="s">
        <v>55</v>
      </c>
      <c r="H27" s="24"/>
      <c r="I27" s="25"/>
      <c r="J27" s="26">
        <f ca="1">ROUND(SUM(INDIRECT(ADDRESS(ROW()+(-1), COLUMN()+(0), 1)),INDIRECT(ADDRESS(ROW()+(-3), COLUMN()+(0), 1)),INDIRECT(ADDRESS(ROW()+(-7), COLUMN()+(0), 1))), 2)</f>
        <v>91.98</v>
      </c>
    </row>
    <row r="30" spans="1:10" ht="13.50" thickBot="1" customHeight="1">
      <c r="A30" s="27" t="s">
        <v>56</v>
      </c>
      <c r="B30" s="27"/>
      <c r="C30" s="27"/>
      <c r="D30" s="27"/>
      <c r="E30" s="27"/>
      <c r="F30" s="27" t="s">
        <v>57</v>
      </c>
      <c r="G30" s="27"/>
      <c r="H30" s="27" t="s">
        <v>58</v>
      </c>
      <c r="I30" s="27"/>
      <c r="J30" s="27" t="s">
        <v>59</v>
      </c>
    </row>
    <row r="31" spans="1:10" ht="13.50" thickBot="1" customHeight="1">
      <c r="A31" s="28" t="s">
        <v>60</v>
      </c>
      <c r="B31" s="28"/>
      <c r="C31" s="28"/>
      <c r="D31" s="28"/>
      <c r="E31" s="28"/>
      <c r="F31" s="29">
        <v>112006</v>
      </c>
      <c r="G31" s="29"/>
      <c r="H31" s="29">
        <v>112007</v>
      </c>
      <c r="I31" s="29"/>
      <c r="J31" s="29" t="s">
        <v>61</v>
      </c>
    </row>
    <row r="32" spans="1:10" ht="24.00" thickBot="1" customHeight="1">
      <c r="A32" s="30" t="s">
        <v>62</v>
      </c>
      <c r="B32" s="30"/>
      <c r="C32" s="30"/>
      <c r="D32" s="30"/>
      <c r="E32" s="30"/>
      <c r="F32" s="31"/>
      <c r="G32" s="31"/>
      <c r="H32" s="31"/>
      <c r="I32" s="31"/>
      <c r="J32" s="31"/>
    </row>
    <row r="33" spans="1:10" ht="13.50" thickBot="1" customHeight="1">
      <c r="A33" s="32" t="s">
        <v>63</v>
      </c>
      <c r="B33" s="32"/>
      <c r="C33" s="32"/>
      <c r="D33" s="32"/>
      <c r="E33" s="32"/>
      <c r="F33" s="33">
        <v>112007</v>
      </c>
      <c r="G33" s="33"/>
      <c r="H33" s="33">
        <v>112007</v>
      </c>
      <c r="I33" s="33"/>
      <c r="J33" s="33"/>
    </row>
    <row r="34" spans="1:10" ht="13.50" thickBot="1" customHeight="1">
      <c r="A34" s="28" t="s">
        <v>64</v>
      </c>
      <c r="B34" s="28"/>
      <c r="C34" s="28"/>
      <c r="D34" s="28"/>
      <c r="E34" s="28"/>
      <c r="F34" s="29">
        <v>132006</v>
      </c>
      <c r="G34" s="29"/>
      <c r="H34" s="29">
        <v>132007</v>
      </c>
      <c r="I34" s="29"/>
      <c r="J34" s="29" t="s">
        <v>65</v>
      </c>
    </row>
    <row r="35" spans="1:10" ht="13.50" thickBot="1" customHeight="1">
      <c r="A35" s="30" t="s">
        <v>66</v>
      </c>
      <c r="B35" s="30"/>
      <c r="C35" s="30"/>
      <c r="D35" s="30"/>
      <c r="E35" s="30"/>
      <c r="F35" s="31"/>
      <c r="G35" s="31"/>
      <c r="H35" s="31"/>
      <c r="I35" s="31"/>
      <c r="J35" s="31"/>
    </row>
    <row r="36" spans="1:10" ht="13.50" thickBot="1" customHeight="1">
      <c r="A36" s="32" t="s">
        <v>67</v>
      </c>
      <c r="B36" s="32"/>
      <c r="C36" s="32"/>
      <c r="D36" s="32"/>
      <c r="E36" s="32"/>
      <c r="F36" s="33">
        <v>112007</v>
      </c>
      <c r="G36" s="33"/>
      <c r="H36" s="33">
        <v>112007</v>
      </c>
      <c r="I36" s="33"/>
      <c r="J36" s="33"/>
    </row>
    <row r="39" spans="1:1" ht="33.75" thickBot="1" customHeight="1">
      <c r="A39" s="1" t="s">
        <v>68</v>
      </c>
      <c r="B39" s="1"/>
      <c r="C39" s="1"/>
      <c r="D39" s="1"/>
      <c r="E39" s="1"/>
      <c r="F39" s="1"/>
      <c r="G39" s="1"/>
      <c r="H39" s="1"/>
      <c r="I39" s="1"/>
      <c r="J39" s="1"/>
    </row>
    <row r="40" spans="1:1" ht="33.75" thickBot="1" customHeight="1">
      <c r="A40" s="1" t="s">
        <v>69</v>
      </c>
      <c r="B40" s="1"/>
      <c r="C40" s="1"/>
      <c r="D40" s="1"/>
      <c r="E40" s="1"/>
      <c r="F40" s="1"/>
      <c r="G40" s="1"/>
      <c r="H40" s="1"/>
      <c r="I40" s="1"/>
      <c r="J40" s="1"/>
    </row>
    <row r="41" spans="1:1" ht="33.75" thickBot="1" customHeight="1">
      <c r="A41" s="1" t="s">
        <v>70</v>
      </c>
      <c r="B41" s="1"/>
      <c r="C41" s="1"/>
      <c r="D41" s="1"/>
      <c r="E41" s="1"/>
      <c r="F41" s="1"/>
      <c r="G41" s="1"/>
      <c r="H41" s="1"/>
      <c r="I41" s="1"/>
      <c r="J41" s="1"/>
    </row>
  </sheetData>
  <mergeCells count="10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I24"/>
    <mergeCell ref="A25:B25"/>
    <mergeCell ref="C25:D25"/>
    <mergeCell ref="E25:H25"/>
    <mergeCell ref="A26:B26"/>
    <mergeCell ref="C26:D26"/>
    <mergeCell ref="E26:F26"/>
    <mergeCell ref="G26:H26"/>
    <mergeCell ref="A27:F27"/>
    <mergeCell ref="G27:I27"/>
    <mergeCell ref="A30:E30"/>
    <mergeCell ref="F30:G30"/>
    <mergeCell ref="H30:I30"/>
    <mergeCell ref="A31:E31"/>
    <mergeCell ref="F31:G31"/>
    <mergeCell ref="H31:I31"/>
    <mergeCell ref="J31:J33"/>
    <mergeCell ref="A32:E32"/>
    <mergeCell ref="F32:G32"/>
    <mergeCell ref="H32:I32"/>
    <mergeCell ref="A33:E33"/>
    <mergeCell ref="F33:G33"/>
    <mergeCell ref="H33:I33"/>
    <mergeCell ref="A34:E34"/>
    <mergeCell ref="F34:G34"/>
    <mergeCell ref="H34:I34"/>
    <mergeCell ref="J34:J36"/>
    <mergeCell ref="A35:E35"/>
    <mergeCell ref="F35:G35"/>
    <mergeCell ref="H35:I35"/>
    <mergeCell ref="A36:E36"/>
    <mergeCell ref="F36:G36"/>
    <mergeCell ref="H36:I36"/>
    <mergeCell ref="A39:J39"/>
    <mergeCell ref="A40:J40"/>
    <mergeCell ref="A41:J41"/>
  </mergeCells>
  <pageMargins left="0.147638" right="0.147638" top="0.206693" bottom="0.206693" header="0.0" footer="0.0"/>
  <pageSetup paperSize="9" orientation="portrait"/>
  <rowBreaks count="0" manualBreakCount="0">
    </rowBreaks>
</worksheet>
</file>