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<sst xmlns="http://schemas.openxmlformats.org/spreadsheetml/2006/main" count="29" uniqueCount="29">
  <si>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</si>
  <si>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RRY021</t>
  </si>
  <si>
    <t xml:space="preserve">Ud</t>
  </si>
  <si>
    <t xml:space="preserve">Trampilla para trasdosado de placas de yeso laminado. Sistema "KNAUF".</t>
  </si>
  <si>
    <r>
      <rPr>
        <sz val="8.25"/>
        <color rgb="FF000000"/>
        <rFont val="Arial"/>
        <family val="2"/>
      </rPr>
      <t xml:space="preserve">Trampilla de registro gama Básica, Basic 12,5, sistema E102.a "KNAUF", de 600x600 mm, formada por marco de aluminio y puerta de placa de yeso laminado (1 impregnada (H1), de 12,5 mm de espesor), para trasdosado de placas de yeso laminado. Incluso accesorios de montaje. El precio incluye la resolución de encuentros y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</si>
  <si>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</si>
  <si>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</si>
  <si>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</si>
  <si>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</si>
  <si>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</si>
  <si>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</si>
  <si>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</si>
  <si>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mt12ppk060acdfbe</t>
  </si>
  <si>
    <t xml:space="preserve">Ud</t>
  </si>
  <si>
    <t xml:space="preserve">Trampilla de registro gama Básica, Basic 12,5, sistema E102.a "KNAUF", de 600x600 mm, formada por marco de aluminio y puerta de placa de yeso laminado (1 impregnada (H1), de 12,5 mm de espesor).</t>
  </si>
  <si>
    <t xml:space="preserve">Subtotal materiales:</t>
  </si>
  <si>
    <t xml:space="preserve">Mano de obra</t>
  </si>
  <si>
    <t xml:space="preserve">mo053</t>
  </si>
  <si>
    <t xml:space="preserve">h</t>
  </si>
  <si>
    <t xml:space="preserve">Oficial 1ª montador de prefabricados interiores.</t>
  </si>
  <si>
    <t xml:space="preserve">mo100</t>
  </si>
  <si>
    <t xml:space="preserve">h</t>
  </si>
  <si>
    <t xml:space="preserve">Ayudante montador de prefabricados interiores.</t>
  </si>
  <si>
    <t xml:space="preserve">Subtotal mano de obra:</t>
  </si>
  <si>
    <t xml:space="preserve">Costes directos complementarios</t>
  </si>
  <si>
    <t xml:space="preserve">%</t>
  </si>
  <si>
    <t xml:space="preserve">Costes directos complementarios</t>
  </si>
  <si>
    <t xml:space="preserve">Coste de mantenimiento decenal: 7,10€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</si>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</sst>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12" customWidth="1"/>
    <col min="3" max="3" width="2.89" customWidth="1"/>
    <col min="4" max="4" width="7.65" customWidth="1"/>
    <col min="5" max="5" width="70.89"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2">
        <v>1</v>
      </c>
      <c r="G10" s="14">
        <v>36.6</v>
      </c>
      <c r="H10" s="14">
        <f ca="1">ROUND(INDIRECT(ADDRESS(ROW()+(0), COLUMN()+(-2), 1))*INDIRECT(ADDRESS(ROW()+(0), COLUMN()+(-1), 1)), 2)</f>
        <v>36.6</v>
      </c>
    </row>
    <row r="11" spans="1:8" ht="13.50" thickBot="1" customHeight="1">
      <c r="A11" s="15"/>
      <c r="B11" s="15"/>
      <c r="C11" s="15"/>
      <c r="D11" s="15"/>
      <c r="E11" s="15"/>
      <c r="F11" s="9" t="s">
        <v>15</v>
      </c>
      <c r="G11" s="9"/>
      <c r="H11" s="17">
        <f ca="1">ROUND(SUM(INDIRECT(ADDRESS(ROW()+(-1), COLUMN()+(0), 1))), 2)</f>
        <v>36.6</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1">
        <v>0.1</v>
      </c>
      <c r="G13" s="13">
        <v>22.74</v>
      </c>
      <c r="H13" s="13">
        <f ca="1">ROUND(INDIRECT(ADDRESS(ROW()+(0), COLUMN()+(-2), 1))*INDIRECT(ADDRESS(ROW()+(0), COLUMN()+(-1), 1)), 2)</f>
        <v>2.27</v>
      </c>
    </row>
    <row r="14" spans="1:8" ht="13.50" thickBot="1" customHeight="1">
      <c r="A14" s="1" t="s">
        <v>20</v>
      </c>
      <c r="B14" s="1"/>
      <c r="C14" s="1"/>
      <c r="D14" s="10" t="s">
        <v>21</v>
      </c>
      <c r="E14" s="1" t="s">
        <v>22</v>
      </c>
      <c r="F14" s="12">
        <v>0.1</v>
      </c>
      <c r="G14" s="14">
        <v>21.02</v>
      </c>
      <c r="H14" s="14">
        <f ca="1">ROUND(INDIRECT(ADDRESS(ROW()+(0), COLUMN()+(-2), 1))*INDIRECT(ADDRESS(ROW()+(0), COLUMN()+(-1), 1)), 2)</f>
        <v>2.1</v>
      </c>
    </row>
    <row r="15" spans="1:8" ht="13.50" thickBot="1" customHeight="1">
      <c r="A15" s="15"/>
      <c r="B15" s="15"/>
      <c r="C15" s="15"/>
      <c r="D15" s="15"/>
      <c r="E15" s="15"/>
      <c r="F15" s="9" t="s">
        <v>23</v>
      </c>
      <c r="G15" s="9"/>
      <c r="H15" s="17">
        <f ca="1">ROUND(SUM(INDIRECT(ADDRESS(ROW()+(-1), COLUMN()+(0), 1)),INDIRECT(ADDRESS(ROW()+(-2), COLUMN()+(0), 1))), 2)</f>
        <v>4.37</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2">
        <v>2</v>
      </c>
      <c r="G17" s="14">
        <f ca="1">ROUND(SUM(INDIRECT(ADDRESS(ROW()+(-2), COLUMN()+(1), 1)),INDIRECT(ADDRESS(ROW()+(-6), COLUMN()+(1), 1))), 2)</f>
        <v>40.97</v>
      </c>
      <c r="H17" s="14">
        <f ca="1">ROUND(INDIRECT(ADDRESS(ROW()+(0), COLUMN()+(-2), 1))*INDIRECT(ADDRESS(ROW()+(0), COLUMN()+(-1), 1))/100, 2)</f>
        <v>0.82</v>
      </c>
    </row>
    <row r="18" spans="1:8" ht="13.50" thickBot="1" customHeight="1">
      <c r="A18" s="21" t="s">
        <v>27</v>
      </c>
      <c r="B18" s="21"/>
      <c r="C18" s="21"/>
      <c r="D18" s="22"/>
      <c r="E18" s="23"/>
      <c r="F18" s="24" t="s">
        <v>28</v>
      </c>
      <c r="G18" s="25"/>
      <c r="H18" s="26">
        <f ca="1">ROUND(SUM(INDIRECT(ADDRESS(ROW()+(-1), COLUMN()+(0), 1)),INDIRECT(ADDRESS(ROW()+(-3), COLUMN()+(0), 1)),INDIRECT(ADDRESS(ROW()+(-7), COLUMN()+(0), 1))), 2)</f>
        <v>41.79</v>
      </c>
    </row>
  </sheetData>
  <mergeCells count="20">
    <mergeCell ref="A1:H1"/>
    <mergeCell ref="C3:H3"/>
    <mergeCell ref="A5:H5"/>
    <mergeCell ref="A8:C8"/>
    <mergeCell ref="A9:C9"/>
    <mergeCell ref="E9:F9"/>
    <mergeCell ref="A10:C10"/>
    <mergeCell ref="A11:C11"/>
    <mergeCell ref="F11:G11"/>
    <mergeCell ref="A12:C12"/>
    <mergeCell ref="E12:F12"/>
    <mergeCell ref="A13:C13"/>
    <mergeCell ref="A14:C14"/>
    <mergeCell ref="A15:C15"/>
    <mergeCell ref="F15:G15"/>
    <mergeCell ref="A16:C16"/>
    <mergeCell ref="E16:F16"/>
    <mergeCell ref="A17:C17"/>
    <mergeCell ref="A18:E18"/>
    <mergeCell ref="F18:G18"/>
  </mergeCells>
  <pageMargins left="0.147638" right="0.147638" top="0.206693" bottom="0.206693" header="0.0" footer="0.0"/>
  <pageSetup paperSize="9" orientation="portrait"/>
  <rowBreaks count="0" manualBreakCount="0">
    </rowBreaks>
</worksheet>
</file>